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sharedStrings.xml" ContentType="application/vnd.openxmlformats-officedocument.spreadsheetml.sharedStrings+xml"/>
  <Override PartName="/xl/media/image2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整體統計" sheetId="1" state="visible" r:id="rId2"/>
    <sheet name="商品統計表" sheetId="2" state="visible" r:id="rId3"/>
    <sheet name="設定" sheetId="3" state="visible" r:id="rId4"/>
    <sheet name="交易分析" sheetId="4" state="visible" r:id="rId5"/>
    <sheet name="統一證(2855.TW)" sheetId="5" state="visible" r:id="rId6"/>
    <sheet name="工作表6" sheetId="6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<sst xmlns="http://schemas.openxmlformats.org/spreadsheetml/2006/main" count="139" uniqueCount="96">
  <si>
    <t xml:space="preserve">回測整體統計</t>
  </si>
  <si>
    <t xml:space="preserve">回測資料範圍</t>
  </si>
  <si>
    <r>
      <rPr>
        <sz val="12"/>
        <rFont val="Cambria"/>
        <family val="0"/>
        <charset val="1"/>
      </rPr>
      <t xml:space="preserve">2019/08/23 - 2022/02/23 (</t>
    </r>
    <r>
      <rPr>
        <sz val="12"/>
        <rFont val="微軟正黑體"/>
        <family val="2"/>
        <charset val="136"/>
      </rPr>
      <t xml:space="preserve">日資料</t>
    </r>
    <r>
      <rPr>
        <sz val="12"/>
        <rFont val="Cambria"/>
        <family val="0"/>
        <charset val="1"/>
      </rPr>
      <t xml:space="preserve">)  </t>
    </r>
  </si>
  <si>
    <t xml:space="preserve">執行商品個數</t>
  </si>
  <si>
    <r>
      <rPr>
        <sz val="12"/>
        <rFont val="Cambria"/>
        <family val="0"/>
        <charset val="1"/>
      </rPr>
      <t xml:space="preserve"> 1(</t>
    </r>
    <r>
      <rPr>
        <sz val="12"/>
        <rFont val="微軟正黑體"/>
        <family val="2"/>
        <charset val="136"/>
      </rPr>
      <t xml:space="preserve">成功</t>
    </r>
    <r>
      <rPr>
        <sz val="12"/>
        <rFont val="Cambria"/>
        <family val="0"/>
        <charset val="1"/>
      </rPr>
      <t xml:space="preserve">)0(</t>
    </r>
    <r>
      <rPr>
        <sz val="12"/>
        <rFont val="微軟正黑體"/>
        <family val="2"/>
        <charset val="136"/>
      </rPr>
      <t xml:space="preserve">失敗</t>
    </r>
    <r>
      <rPr>
        <sz val="12"/>
        <rFont val="Cambria"/>
        <family val="0"/>
        <charset val="1"/>
      </rPr>
      <t xml:space="preserve">)</t>
    </r>
  </si>
  <si>
    <t xml:space="preserve">回測執行時間</t>
  </si>
  <si>
    <r>
      <rPr>
        <sz val="12"/>
        <rFont val="Cambria"/>
        <family val="0"/>
        <charset val="1"/>
      </rPr>
      <t xml:space="preserve">2022/02/25 14:45 (</t>
    </r>
    <r>
      <rPr>
        <sz val="12"/>
        <rFont val="微軟正黑體"/>
        <family val="2"/>
        <charset val="136"/>
      </rPr>
      <t xml:space="preserve">費時</t>
    </r>
    <r>
      <rPr>
        <sz val="12"/>
        <rFont val="Cambria"/>
        <family val="0"/>
        <charset val="1"/>
      </rPr>
      <t xml:space="preserve">3</t>
    </r>
    <r>
      <rPr>
        <sz val="12"/>
        <rFont val="微軟正黑體"/>
        <family val="2"/>
        <charset val="136"/>
      </rPr>
      <t xml:space="preserve">秒</t>
    </r>
    <r>
      <rPr>
        <sz val="12"/>
        <rFont val="Cambria"/>
        <family val="0"/>
        <charset val="1"/>
      </rPr>
      <t xml:space="preserve">)</t>
    </r>
  </si>
  <si>
    <t xml:space="preserve">交易設定</t>
  </si>
  <si>
    <r>
      <rPr>
        <sz val="12"/>
        <rFont val="微軟正黑體"/>
        <family val="2"/>
        <charset val="136"/>
      </rPr>
      <t xml:space="preserve">作多、期貨保證金成數</t>
    </r>
    <r>
      <rPr>
        <sz val="12"/>
        <rFont val="Cambria"/>
        <family val="0"/>
        <charset val="1"/>
      </rPr>
      <t xml:space="preserve">: 13.5%, </t>
    </r>
    <r>
      <rPr>
        <sz val="12"/>
        <rFont val="微軟正黑體"/>
        <family val="2"/>
        <charset val="136"/>
      </rPr>
      <t xml:space="preserve">股票</t>
    </r>
    <r>
      <rPr>
        <sz val="12"/>
        <rFont val="Cambria"/>
        <family val="0"/>
        <charset val="1"/>
      </rPr>
      <t xml:space="preserve">0.2%(</t>
    </r>
    <r>
      <rPr>
        <sz val="12"/>
        <rFont val="微軟正黑體"/>
        <family val="2"/>
        <charset val="136"/>
      </rPr>
      <t xml:space="preserve">成交金額</t>
    </r>
    <r>
      <rPr>
        <sz val="12"/>
        <rFont val="Cambria"/>
        <family val="0"/>
        <charset val="1"/>
      </rPr>
      <t xml:space="preserve">)</t>
    </r>
    <r>
      <rPr>
        <sz val="12"/>
        <rFont val="微軟正黑體"/>
        <family val="2"/>
        <charset val="136"/>
      </rPr>
      <t xml:space="preserve">、期貨</t>
    </r>
    <r>
      <rPr>
        <sz val="12"/>
        <rFont val="Cambria"/>
        <family val="0"/>
        <charset val="1"/>
      </rPr>
      <t xml:space="preserve">100</t>
    </r>
    <r>
      <rPr>
        <sz val="12"/>
        <rFont val="微軟正黑體"/>
        <family val="2"/>
        <charset val="136"/>
      </rPr>
      <t xml:space="preserve">元</t>
    </r>
    <r>
      <rPr>
        <sz val="12"/>
        <rFont val="Cambria"/>
        <family val="0"/>
        <charset val="1"/>
      </rPr>
      <t xml:space="preserve">, </t>
    </r>
    <r>
      <rPr>
        <sz val="12"/>
        <rFont val="微軟正黑體"/>
        <family val="2"/>
        <charset val="136"/>
      </rPr>
      <t xml:space="preserve">最大同時進場</t>
    </r>
    <r>
      <rPr>
        <sz val="12"/>
        <rFont val="Cambria"/>
        <family val="0"/>
        <charset val="1"/>
      </rPr>
      <t xml:space="preserve">1</t>
    </r>
    <r>
      <rPr>
        <sz val="12"/>
        <rFont val="微軟正黑體"/>
        <family val="2"/>
        <charset val="136"/>
      </rPr>
      <t xml:space="preserve">、進場價格</t>
    </r>
    <r>
      <rPr>
        <sz val="12"/>
        <rFont val="Cambria"/>
        <family val="0"/>
        <charset val="1"/>
      </rPr>
      <t xml:space="preserve">: </t>
    </r>
    <r>
      <rPr>
        <sz val="12"/>
        <rFont val="微軟正黑體"/>
        <family val="2"/>
        <charset val="136"/>
      </rPr>
      <t xml:space="preserve">下期開盤價</t>
    </r>
    <r>
      <rPr>
        <sz val="12"/>
        <rFont val="Cambria"/>
        <family val="0"/>
        <charset val="1"/>
      </rPr>
      <t xml:space="preserve">, </t>
    </r>
    <r>
      <rPr>
        <sz val="12"/>
        <rFont val="微軟正黑體"/>
        <family val="2"/>
        <charset val="136"/>
      </rPr>
      <t xml:space="preserve">出場價格</t>
    </r>
    <r>
      <rPr>
        <sz val="12"/>
        <rFont val="Cambria"/>
        <family val="0"/>
        <charset val="1"/>
      </rPr>
      <t xml:space="preserve">: </t>
    </r>
    <r>
      <rPr>
        <sz val="12"/>
        <rFont val="微軟正黑體"/>
        <family val="2"/>
        <charset val="136"/>
      </rPr>
      <t xml:space="preserve">當期收盤價</t>
    </r>
  </si>
  <si>
    <t xml:space="preserve">進場設定</t>
  </si>
  <si>
    <t xml:space="preserve">test2</t>
  </si>
  <si>
    <t xml:space="preserve">出場設定</t>
  </si>
  <si>
    <r>
      <rPr>
        <sz val="12"/>
        <rFont val="微軟正黑體"/>
        <family val="2"/>
        <charset val="136"/>
      </rPr>
      <t xml:space="preserve">最大持有時間 </t>
    </r>
    <r>
      <rPr>
        <sz val="12"/>
        <rFont val="Cambria"/>
        <family val="0"/>
        <charset val="1"/>
      </rPr>
      <t xml:space="preserve">: 20</t>
    </r>
    <r>
      <rPr>
        <sz val="12"/>
        <rFont val="微軟正黑體"/>
        <family val="2"/>
        <charset val="136"/>
      </rPr>
      <t xml:space="preserve">期</t>
    </r>
  </si>
  <si>
    <t xml:space="preserve">總交易次數</t>
  </si>
  <si>
    <t xml:space="preserve">勝率</t>
  </si>
  <si>
    <t xml:space="preserve">獲利次數</t>
  </si>
  <si>
    <t xml:space="preserve">虧損次數</t>
  </si>
  <si>
    <t xml:space="preserve">總報酬率</t>
  </si>
  <si>
    <r>
      <rPr>
        <b val="true"/>
        <sz val="12"/>
        <rFont val="微軟正黑體"/>
        <family val="2"/>
        <charset val="136"/>
      </rPr>
      <t xml:space="preserve">平均報酬率</t>
    </r>
    <r>
      <rPr>
        <b val="true"/>
        <sz val="12"/>
        <rFont val="Cambria"/>
        <family val="0"/>
        <charset val="1"/>
      </rPr>
      <t xml:space="preserve">%</t>
    </r>
  </si>
  <si>
    <r>
      <rPr>
        <b val="true"/>
        <sz val="12"/>
        <rFont val="微軟正黑體"/>
        <family val="2"/>
        <charset val="136"/>
      </rPr>
      <t xml:space="preserve">最大獲利率</t>
    </r>
    <r>
      <rPr>
        <b val="true"/>
        <sz val="12"/>
        <rFont val="Cambria"/>
        <family val="0"/>
        <charset val="1"/>
      </rPr>
      <t xml:space="preserve">%(</t>
    </r>
    <r>
      <rPr>
        <b val="true"/>
        <sz val="12"/>
        <rFont val="微軟正黑體"/>
        <family val="2"/>
        <charset val="136"/>
      </rPr>
      <t xml:space="preserve">單筆</t>
    </r>
    <r>
      <rPr>
        <b val="true"/>
        <sz val="12"/>
        <rFont val="Cambria"/>
        <family val="0"/>
        <charset val="1"/>
      </rPr>
      <t xml:space="preserve">)</t>
    </r>
  </si>
  <si>
    <r>
      <rPr>
        <b val="true"/>
        <sz val="12"/>
        <rFont val="微軟正黑體"/>
        <family val="2"/>
        <charset val="136"/>
      </rPr>
      <t xml:space="preserve">最大虧損率</t>
    </r>
    <r>
      <rPr>
        <b val="true"/>
        <sz val="12"/>
        <rFont val="Cambria"/>
        <family val="0"/>
        <charset val="1"/>
      </rPr>
      <t xml:space="preserve">%(</t>
    </r>
    <r>
      <rPr>
        <b val="true"/>
        <sz val="12"/>
        <rFont val="微軟正黑體"/>
        <family val="2"/>
        <charset val="136"/>
      </rPr>
      <t xml:space="preserve">單筆</t>
    </r>
    <r>
      <rPr>
        <b val="true"/>
        <sz val="12"/>
        <rFont val="Cambria"/>
        <family val="0"/>
        <charset val="1"/>
      </rPr>
      <t xml:space="preserve">)</t>
    </r>
  </si>
  <si>
    <t xml:space="preserve">最大連續獲利率</t>
  </si>
  <si>
    <t xml:space="preserve">最大區間獲利率</t>
  </si>
  <si>
    <t xml:space="preserve">最大連續虧損率</t>
  </si>
  <si>
    <t xml:space="preserve">最大區間虧損率</t>
  </si>
  <si>
    <t xml:space="preserve">執行失敗商品</t>
  </si>
  <si>
    <t xml:space="preserve">商品名稱</t>
  </si>
  <si>
    <t xml:space="preserve">狀態</t>
  </si>
  <si>
    <t xml:space="preserve">說明</t>
  </si>
  <si>
    <t xml:space="preserve">報酬率曲線圖</t>
  </si>
  <si>
    <t xml:space="preserve">商品統計表</t>
  </si>
  <si>
    <r>
      <rPr>
        <b val="true"/>
        <sz val="12"/>
        <rFont val="微軟正黑體"/>
        <family val="2"/>
        <charset val="136"/>
      </rPr>
      <t xml:space="preserve">最大獲利率</t>
    </r>
    <r>
      <rPr>
        <b val="true"/>
        <sz val="12"/>
        <rFont val="Cambria"/>
        <family val="0"/>
        <charset val="1"/>
      </rPr>
      <t xml:space="preserve">%</t>
    </r>
  </si>
  <si>
    <r>
      <rPr>
        <b val="true"/>
        <sz val="12"/>
        <rFont val="微軟正黑體"/>
        <family val="2"/>
        <charset val="136"/>
      </rPr>
      <t xml:space="preserve">最大虧損率</t>
    </r>
    <r>
      <rPr>
        <b val="true"/>
        <sz val="12"/>
        <rFont val="Cambria"/>
        <family val="0"/>
        <charset val="1"/>
      </rPr>
      <t xml:space="preserve">%</t>
    </r>
  </si>
  <si>
    <t xml:space="preserve">最大連續獲利次數</t>
  </si>
  <si>
    <t xml:space="preserve">最大連續虧損次數</t>
  </si>
  <si>
    <t xml:space="preserve">統一證(2855.TW)</t>
  </si>
  <si>
    <t xml:space="preserve">設定</t>
  </si>
  <si>
    <t xml:space="preserve">策略名稱</t>
  </si>
  <si>
    <t xml:space="preserve">執行頻率</t>
  </si>
  <si>
    <t xml:space="preserve">日</t>
  </si>
  <si>
    <t xml:space="preserve">模擬逐筆洗價</t>
  </si>
  <si>
    <t xml:space="preserve">否</t>
  </si>
  <si>
    <r>
      <rPr>
        <sz val="12"/>
        <rFont val="微軟正黑體"/>
        <family val="2"/>
        <charset val="136"/>
      </rPr>
      <t xml:space="preserve">統一證</t>
    </r>
    <r>
      <rPr>
        <sz val="12"/>
        <rFont val="Cambria"/>
        <family val="0"/>
        <charset val="1"/>
      </rPr>
      <t xml:space="preserve">(2855.TW)</t>
    </r>
  </si>
  <si>
    <t xml:space="preserve">參數設定</t>
  </si>
  <si>
    <t xml:space="preserve">交易方向</t>
  </si>
  <si>
    <t xml:space="preserve">作多</t>
  </si>
  <si>
    <t xml:space="preserve">交易費用</t>
  </si>
  <si>
    <r>
      <rPr>
        <sz val="12"/>
        <rFont val="微軟正黑體"/>
        <family val="2"/>
        <charset val="136"/>
      </rPr>
      <t xml:space="preserve">股票</t>
    </r>
    <r>
      <rPr>
        <sz val="12"/>
        <rFont val="Cambria"/>
        <family val="0"/>
        <charset val="1"/>
      </rPr>
      <t xml:space="preserve">: 0.2%, </t>
    </r>
    <r>
      <rPr>
        <sz val="12"/>
        <rFont val="微軟正黑體"/>
        <family val="2"/>
        <charset val="136"/>
      </rPr>
      <t xml:space="preserve">期貨</t>
    </r>
    <r>
      <rPr>
        <sz val="12"/>
        <rFont val="Cambria"/>
        <family val="0"/>
        <charset val="1"/>
      </rPr>
      <t xml:space="preserve">: 100</t>
    </r>
    <r>
      <rPr>
        <sz val="12"/>
        <rFont val="微軟正黑體"/>
        <family val="2"/>
        <charset val="136"/>
      </rPr>
      <t xml:space="preserve">元</t>
    </r>
    <r>
      <rPr>
        <sz val="12"/>
        <rFont val="Cambria"/>
        <family val="0"/>
        <charset val="1"/>
      </rPr>
      <t xml:space="preserve">, </t>
    </r>
    <r>
      <rPr>
        <sz val="12"/>
        <rFont val="微軟正黑體"/>
        <family val="2"/>
        <charset val="136"/>
      </rPr>
      <t xml:space="preserve">期貨保證金成數</t>
    </r>
    <r>
      <rPr>
        <sz val="12"/>
        <rFont val="Cambria"/>
        <family val="0"/>
        <charset val="1"/>
      </rPr>
      <t xml:space="preserve">: 13.5%</t>
    </r>
  </si>
  <si>
    <t xml:space="preserve">進場價格</t>
  </si>
  <si>
    <t xml:space="preserve">下期開盤價</t>
  </si>
  <si>
    <t xml:space="preserve">出場價格</t>
  </si>
  <si>
    <t xml:space="preserve">當期收盤價</t>
  </si>
  <si>
    <t xml:space="preserve">出場腳本</t>
  </si>
  <si>
    <t xml:space="preserve">無</t>
  </si>
  <si>
    <t xml:space="preserve">停利</t>
  </si>
  <si>
    <t xml:space="preserve">停損</t>
  </si>
  <si>
    <t xml:space="preserve">最大持有期間</t>
  </si>
  <si>
    <t xml:space="preserve">同時進場次數</t>
  </si>
  <si>
    <t xml:space="preserve">開始日期</t>
  </si>
  <si>
    <t xml:space="preserve">2019/08/23</t>
  </si>
  <si>
    <t xml:space="preserve">結束日期</t>
  </si>
  <si>
    <t xml:space="preserve">2022/02/23</t>
  </si>
  <si>
    <t xml:space="preserve">序號</t>
  </si>
  <si>
    <t xml:space="preserve">進場時間</t>
  </si>
  <si>
    <t xml:space="preserve">進場方向</t>
  </si>
  <si>
    <t xml:space="preserve">出場時間</t>
  </si>
  <si>
    <t xml:space="preserve">出場方向</t>
  </si>
  <si>
    <t xml:space="preserve">持有區間</t>
  </si>
  <si>
    <t xml:space="preserve">報酬率</t>
  </si>
  <si>
    <t xml:space="preserve">2020/07/30</t>
  </si>
  <si>
    <t xml:space="preserve">買進</t>
  </si>
  <si>
    <t xml:space="preserve">16.3</t>
  </si>
  <si>
    <t xml:space="preserve">2020/08/26</t>
  </si>
  <si>
    <t xml:space="preserve">賣出</t>
  </si>
  <si>
    <t xml:space="preserve">15.7</t>
  </si>
  <si>
    <t xml:space="preserve">返回商品統計表</t>
  </si>
  <si>
    <t xml:space="preserve">單商品回測統計</t>
  </si>
  <si>
    <t xml:space="preserve">明細表</t>
  </si>
  <si>
    <t xml:space="preserve">交易序號</t>
  </si>
  <si>
    <t xml:space="preserve">交易日期</t>
  </si>
  <si>
    <t xml:space="preserve">買賣別</t>
  </si>
  <si>
    <t xml:space="preserve">交易價格</t>
  </si>
  <si>
    <t xml:space="preserve">累計報酬率</t>
  </si>
  <si>
    <t xml:space="preserve">連續次數</t>
  </si>
  <si>
    <t xml:space="preserve">買進 </t>
  </si>
  <si>
    <r>
      <rPr>
        <sz val="11"/>
        <color rgb="FF000000"/>
        <rFont val="微軟正黑體"/>
        <family val="2"/>
        <charset val="136"/>
      </rPr>
      <t xml:space="preserve">賺</t>
    </r>
    <r>
      <rPr>
        <sz val="11"/>
        <color rgb="FF000000"/>
        <rFont val="Calibri"/>
        <family val="2"/>
        <charset val="1"/>
      </rPr>
      <t xml:space="preserve">1</t>
    </r>
  </si>
  <si>
    <t xml:space="preserve">賣出 </t>
  </si>
  <si>
    <t xml:space="preserve">時間</t>
  </si>
  <si>
    <t xml:space="preserve">開盤價</t>
  </si>
  <si>
    <t xml:space="preserve">最高價</t>
  </si>
  <si>
    <t xml:space="preserve">最低價</t>
  </si>
  <si>
    <t xml:space="preserve">收盤價</t>
  </si>
  <si>
    <t xml:space="preserve">參考價</t>
  </si>
  <si>
    <t xml:space="preserve">進場價</t>
  </si>
  <si>
    <t xml:space="preserve">出場價</t>
  </si>
  <si>
    <t xml:space="preserve">單日報酬率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</si>
</sst>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%"/>
    <numFmt numFmtId="166" formatCode="yyyy/m/d"/>
  </numFmts>
  <fonts count="11">
    <font>
      <sz val="11"/>
      <color rgb="FF000000"/>
      <name val="微軟正黑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2"/>
      <name val="微軟正黑體"/>
      <family val="2"/>
      <charset val="136"/>
    </font>
    <font>
      <b val="true"/>
      <sz val="12"/>
      <name val="微軟正黑體"/>
      <family val="2"/>
      <charset val="136"/>
    </font>
    <font>
      <sz val="12"/>
      <name val="Cambria"/>
      <family val="0"/>
      <charset val="1"/>
    </font>
    <font>
      <b val="true"/>
      <sz val="12"/>
      <name val="Cambria"/>
      <family val="0"/>
      <charset val="1"/>
    </font>
    <font>
      <u val="single"/>
      <sz val="12"/>
      <color rgb="FF0000FF"/>
      <name val="微軟正黑體"/>
      <family val="2"/>
      <charset val="136"/>
    </font>
    <font>
      <sz val="11"/>
      <color rgb="FF000000"/>
      <name val="Calibri"/>
      <family val="2"/>
      <charset val="1"/>
    </font>
    <font>
      <sz val="11"/>
      <color rgb="FF000000"/>
      <name val="Segoe UI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999999"/>
        <bgColor rgb="FF808080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 style="medium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23</xdr:row>
      <xdr:rowOff>0</xdr:rowOff>
    </xdr:from>
    <xdr:to>
      <xdr:col>2</xdr:col>
      <xdr:colOff>1940400</xdr:colOff>
      <xdr:row>36</xdr:row>
      <xdr:rowOff>190080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0" y="4381200"/>
          <a:ext cx="6703200" cy="266688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test2.xlsx" TargetMode="Externa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hyperlink" Target="test2.xlsx" TargetMode="Externa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hyperlink" Target="test2.xlsx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7.53515625" defaultRowHeight="15" zeroHeight="false" outlineLevelRow="0" outlineLevelCol="0"/>
  <cols>
    <col collapsed="false" customWidth="true" hidden="false" outlineLevel="0" max="1" min="1" style="1" width="34.69"/>
    <col collapsed="false" customWidth="true" hidden="false" outlineLevel="0" max="3" min="2" style="1" width="23.85"/>
  </cols>
  <sheetData>
    <row r="1" customFormat="false" ht="15" hidden="false" customHeight="false" outlineLevel="0" collapsed="false">
      <c r="A1" s="2" t="s">
        <v>0</v>
      </c>
    </row>
    <row r="3" customFormat="false" ht="15" hidden="false" customHeight="false" outlineLevel="0" collapsed="false">
      <c r="A3" s="2" t="s">
        <v>1</v>
      </c>
      <c r="B3" s="3" t="s">
        <v>2</v>
      </c>
    </row>
    <row r="4" customFormat="false" ht="15" hidden="false" customHeight="false" outlineLevel="0" collapsed="false">
      <c r="A4" s="2" t="s">
        <v>3</v>
      </c>
      <c r="B4" s="3" t="s">
        <v>4</v>
      </c>
    </row>
    <row r="5" customFormat="false" ht="15" hidden="false" customHeight="false" outlineLevel="0" collapsed="false">
      <c r="A5" s="2" t="s">
        <v>5</v>
      </c>
      <c r="B5" s="3" t="s">
        <v>6</v>
      </c>
    </row>
    <row r="6" customFormat="false" ht="15" hidden="false" customHeight="false" outlineLevel="0" collapsed="false">
      <c r="A6" s="2" t="s">
        <v>7</v>
      </c>
      <c r="B6" s="1" t="s">
        <v>8</v>
      </c>
    </row>
    <row r="8" customFormat="false" ht="15" hidden="false" customHeight="false" outlineLevel="0" collapsed="false">
      <c r="A8" s="2" t="s">
        <v>9</v>
      </c>
      <c r="B8" s="3" t="s">
        <v>10</v>
      </c>
    </row>
    <row r="9" customFormat="false" ht="15" hidden="false" customHeight="false" outlineLevel="0" collapsed="false">
      <c r="A9" s="2" t="s">
        <v>11</v>
      </c>
      <c r="B9" s="1" t="s">
        <v>12</v>
      </c>
    </row>
    <row r="11" customFormat="false" ht="15" hidden="false" customHeight="false" outlineLevel="0" collapsed="false">
      <c r="A11" s="2" t="s">
        <v>13</v>
      </c>
      <c r="B11" s="1" t="n">
        <v>1</v>
      </c>
    </row>
    <row r="12" customFormat="false" ht="15" hidden="false" customHeight="false" outlineLevel="0" collapsed="false">
      <c r="A12" s="2" t="s">
        <v>14</v>
      </c>
      <c r="B12" s="4" t="n">
        <v>1</v>
      </c>
    </row>
    <row r="13" customFormat="false" ht="15" hidden="false" customHeight="false" outlineLevel="0" collapsed="false">
      <c r="A13" s="2" t="s">
        <v>15</v>
      </c>
      <c r="B13" s="1" t="n">
        <v>1</v>
      </c>
    </row>
    <row r="14" customFormat="false" ht="15" hidden="false" customHeight="false" outlineLevel="0" collapsed="false">
      <c r="A14" s="2" t="s">
        <v>16</v>
      </c>
      <c r="B14" s="1" t="n">
        <v>0</v>
      </c>
    </row>
    <row r="15" customFormat="false" ht="15" hidden="false" customHeight="false" outlineLevel="0" collapsed="false">
      <c r="A15" s="2" t="s">
        <v>17</v>
      </c>
      <c r="B15" s="4" t="n">
        <v>0.042693127905135</v>
      </c>
    </row>
    <row r="16" customFormat="false" ht="15" hidden="false" customHeight="false" outlineLevel="0" collapsed="false">
      <c r="A16" s="2" t="s">
        <v>18</v>
      </c>
      <c r="B16" s="4" t="n">
        <v>0.042693127905135</v>
      </c>
    </row>
    <row r="17" customFormat="false" ht="15" hidden="false" customHeight="false" outlineLevel="0" collapsed="false">
      <c r="A17" s="2" t="s">
        <v>19</v>
      </c>
      <c r="B17" s="4" t="n">
        <v>0.0427749986988399</v>
      </c>
    </row>
    <row r="18" customFormat="false" ht="15" hidden="false" customHeight="false" outlineLevel="0" collapsed="false">
      <c r="A18" s="2" t="s">
        <v>20</v>
      </c>
      <c r="B18" s="4" t="n">
        <v>0.0427749986988399</v>
      </c>
    </row>
    <row r="19" customFormat="false" ht="15" hidden="false" customHeight="false" outlineLevel="0" collapsed="false">
      <c r="A19" s="2" t="s">
        <v>21</v>
      </c>
      <c r="B19" s="4" t="n">
        <v>0.0701960000000002</v>
      </c>
    </row>
    <row r="20" customFormat="false" ht="15" hidden="false" customHeight="false" outlineLevel="0" collapsed="false">
      <c r="A20" s="2" t="s">
        <v>22</v>
      </c>
      <c r="B20" s="4" t="n">
        <v>0.0735162830900002</v>
      </c>
    </row>
    <row r="21" customFormat="false" ht="15" hidden="false" customHeight="false" outlineLevel="0" collapsed="false">
      <c r="A21" s="2" t="s">
        <v>23</v>
      </c>
      <c r="B21" s="4" t="n">
        <v>-0.04397080651</v>
      </c>
    </row>
    <row r="22" customFormat="false" ht="15" hidden="false" customHeight="false" outlineLevel="0" collapsed="false">
      <c r="A22" s="2" t="s">
        <v>24</v>
      </c>
      <c r="B22" s="4" t="n">
        <v>-0.0529726856954394</v>
      </c>
    </row>
    <row r="24" customFormat="false" ht="15" hidden="false" customHeight="false" outlineLevel="0" collapsed="false">
      <c r="A24" s="2" t="s">
        <v>25</v>
      </c>
    </row>
    <row r="25" customFormat="false" ht="15" hidden="false" customHeight="false" outlineLevel="0" collapsed="false">
      <c r="A25" s="5" t="s">
        <v>26</v>
      </c>
      <c r="B25" s="5" t="s">
        <v>27</v>
      </c>
      <c r="C25" s="5" t="s">
        <v>28</v>
      </c>
    </row>
    <row r="27" customFormat="false" ht="15" hidden="false" customHeight="false" outlineLevel="0" collapsed="false">
      <c r="A27" s="2" t="s">
        <v>29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O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7.53515625" defaultRowHeight="15" zeroHeight="false" outlineLevelRow="0" outlineLevelCol="0"/>
  <cols>
    <col collapsed="false" customWidth="true" hidden="false" outlineLevel="0" max="1" min="1" style="1" width="17.34"/>
    <col collapsed="false" customWidth="true" hidden="false" outlineLevel="0" max="9" min="2" style="1" width="11.28"/>
    <col collapsed="false" customWidth="true" hidden="false" outlineLevel="0" max="10" min="10" style="1" width="19.08"/>
    <col collapsed="false" customWidth="true" hidden="false" outlineLevel="0" max="12" min="11" style="1" width="18.21"/>
    <col collapsed="false" customWidth="true" hidden="false" outlineLevel="0" max="13" min="13" style="1" width="19.08"/>
    <col collapsed="false" customWidth="true" hidden="false" outlineLevel="0" max="15" min="14" style="1" width="18.21"/>
  </cols>
  <sheetData>
    <row r="1" customFormat="false" ht="15" hidden="false" customHeight="false" outlineLevel="0" collapsed="false">
      <c r="A1" s="2" t="s">
        <v>30</v>
      </c>
    </row>
    <row r="3" customFormat="false" ht="15" hidden="false" customHeight="false" outlineLevel="0" collapsed="false">
      <c r="A3" s="5" t="s">
        <v>26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31</v>
      </c>
      <c r="I3" s="5" t="s">
        <v>32</v>
      </c>
      <c r="J3" s="5" t="s">
        <v>33</v>
      </c>
      <c r="K3" s="5" t="s">
        <v>21</v>
      </c>
      <c r="L3" s="5" t="s">
        <v>22</v>
      </c>
      <c r="M3" s="5" t="s">
        <v>34</v>
      </c>
      <c r="N3" s="5" t="s">
        <v>23</v>
      </c>
      <c r="O3" s="5" t="s">
        <v>24</v>
      </c>
    </row>
    <row r="4" customFormat="false" ht="15" hidden="false" customHeight="false" outlineLevel="0" collapsed="false">
      <c r="A4" s="6" t="s">
        <v>35</v>
      </c>
      <c r="B4" s="7" t="n">
        <v>1</v>
      </c>
      <c r="C4" s="8" t="n">
        <v>1</v>
      </c>
      <c r="D4" s="7" t="n">
        <v>1</v>
      </c>
      <c r="E4" s="7" t="n">
        <v>0</v>
      </c>
      <c r="F4" s="8" t="n">
        <v>0.0428</v>
      </c>
      <c r="G4" s="8" t="n">
        <v>0.0428</v>
      </c>
      <c r="H4" s="8" t="n">
        <v>0.042775</v>
      </c>
      <c r="I4" s="8" t="n">
        <v>0</v>
      </c>
      <c r="J4" s="7" t="n">
        <v>1</v>
      </c>
      <c r="K4" s="8" t="n">
        <v>0.0428</v>
      </c>
      <c r="L4" s="8" t="n">
        <v>0.0428</v>
      </c>
      <c r="M4" s="7" t="n">
        <v>0</v>
      </c>
      <c r="N4" s="8" t="n">
        <v>0</v>
      </c>
      <c r="O4" s="8" t="n">
        <v>0</v>
      </c>
    </row>
  </sheetData>
  <hyperlinks>
    <hyperlink ref="A4" r:id="rId1" location="'統一證(2855.TW)'!A1" display="統一證(2855.TW)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7.53515625" defaultRowHeight="15" zeroHeight="false" outlineLevelRow="0" outlineLevelCol="0"/>
  <cols>
    <col collapsed="false" customWidth="true" hidden="false" outlineLevel="0" max="1" min="1" style="1" width="30.35"/>
    <col collapsed="false" customWidth="true" hidden="false" outlineLevel="0" max="2" min="2" style="1" width="43.36"/>
  </cols>
  <sheetData>
    <row r="1" customFormat="false" ht="15" hidden="false" customHeight="false" outlineLevel="0" collapsed="false">
      <c r="A1" s="2" t="s">
        <v>36</v>
      </c>
    </row>
    <row r="3" customFormat="false" ht="15" hidden="false" customHeight="false" outlineLevel="0" collapsed="false">
      <c r="A3" s="2" t="s">
        <v>37</v>
      </c>
      <c r="B3" s="3" t="s">
        <v>10</v>
      </c>
    </row>
    <row r="4" customFormat="false" ht="15" hidden="false" customHeight="false" outlineLevel="0" collapsed="false">
      <c r="A4" s="2" t="s">
        <v>38</v>
      </c>
      <c r="B4" s="1" t="s">
        <v>39</v>
      </c>
    </row>
    <row r="5" customFormat="false" ht="15" hidden="false" customHeight="false" outlineLevel="0" collapsed="false">
      <c r="A5" s="2" t="s">
        <v>40</v>
      </c>
      <c r="B5" s="1" t="s">
        <v>41</v>
      </c>
    </row>
    <row r="6" customFormat="false" ht="15" hidden="false" customHeight="false" outlineLevel="0" collapsed="false">
      <c r="A6" s="2" t="s">
        <v>26</v>
      </c>
      <c r="B6" s="1" t="s">
        <v>42</v>
      </c>
    </row>
    <row r="7" customFormat="false" ht="15" hidden="false" customHeight="false" outlineLevel="0" collapsed="false">
      <c r="A7" s="2" t="s">
        <v>43</v>
      </c>
    </row>
    <row r="8" customFormat="false" ht="15" hidden="false" customHeight="false" outlineLevel="0" collapsed="false">
      <c r="A8" s="2" t="s">
        <v>44</v>
      </c>
      <c r="B8" s="1" t="s">
        <v>45</v>
      </c>
    </row>
    <row r="9" customFormat="false" ht="15" hidden="false" customHeight="false" outlineLevel="0" collapsed="false">
      <c r="A9" s="2" t="s">
        <v>46</v>
      </c>
      <c r="B9" s="1" t="s">
        <v>47</v>
      </c>
    </row>
    <row r="10" customFormat="false" ht="15" hidden="false" customHeight="false" outlineLevel="0" collapsed="false">
      <c r="A10" s="2" t="s">
        <v>9</v>
      </c>
      <c r="B10" s="3" t="s">
        <v>10</v>
      </c>
    </row>
    <row r="11" customFormat="false" ht="15" hidden="false" customHeight="false" outlineLevel="0" collapsed="false">
      <c r="A11" s="2" t="s">
        <v>48</v>
      </c>
      <c r="B11" s="1" t="s">
        <v>49</v>
      </c>
    </row>
    <row r="12" customFormat="false" ht="15" hidden="false" customHeight="false" outlineLevel="0" collapsed="false">
      <c r="A12" s="2" t="s">
        <v>50</v>
      </c>
      <c r="B12" s="1" t="s">
        <v>51</v>
      </c>
    </row>
    <row r="13" customFormat="false" ht="15" hidden="false" customHeight="false" outlineLevel="0" collapsed="false">
      <c r="A13" s="2" t="s">
        <v>52</v>
      </c>
      <c r="B13" s="1" t="s">
        <v>53</v>
      </c>
    </row>
    <row r="14" customFormat="false" ht="15" hidden="false" customHeight="false" outlineLevel="0" collapsed="false">
      <c r="A14" s="2" t="s">
        <v>54</v>
      </c>
      <c r="B14" s="1" t="s">
        <v>53</v>
      </c>
    </row>
    <row r="15" customFormat="false" ht="15" hidden="false" customHeight="false" outlineLevel="0" collapsed="false">
      <c r="A15" s="2" t="s">
        <v>55</v>
      </c>
      <c r="B15" s="1" t="s">
        <v>53</v>
      </c>
    </row>
    <row r="16" customFormat="false" ht="15" hidden="false" customHeight="false" outlineLevel="0" collapsed="false">
      <c r="A16" s="2" t="s">
        <v>56</v>
      </c>
      <c r="B16" s="1" t="n">
        <v>20</v>
      </c>
    </row>
    <row r="17" customFormat="false" ht="15" hidden="false" customHeight="false" outlineLevel="0" collapsed="false">
      <c r="A17" s="2" t="s">
        <v>57</v>
      </c>
      <c r="B17" s="1" t="n">
        <v>1</v>
      </c>
    </row>
    <row r="18" customFormat="false" ht="15" hidden="false" customHeight="false" outlineLevel="0" collapsed="false">
      <c r="A18" s="2" t="s">
        <v>58</v>
      </c>
      <c r="B18" s="3" t="s">
        <v>59</v>
      </c>
    </row>
    <row r="19" customFormat="false" ht="15" hidden="false" customHeight="false" outlineLevel="0" collapsed="false">
      <c r="A19" s="2" t="s">
        <v>60</v>
      </c>
      <c r="B19" s="3" t="s">
        <v>61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7.53515625" defaultRowHeight="15" zeroHeight="false" outlineLevelRow="0" outlineLevelCol="0"/>
  <cols>
    <col collapsed="false" customWidth="true" hidden="false" outlineLevel="0" max="1" min="1" style="1" width="15.61"/>
    <col collapsed="false" customWidth="true" hidden="false" outlineLevel="0" max="2" min="2" style="1" width="6.07"/>
    <col collapsed="false" customWidth="true" hidden="false" outlineLevel="0" max="3" min="3" style="1" width="12.15"/>
    <col collapsed="false" customWidth="true" hidden="false" outlineLevel="0" max="4" min="4" style="1" width="14.74"/>
    <col collapsed="false" customWidth="true" hidden="false" outlineLevel="0" max="5" min="5" style="1" width="12.15"/>
    <col collapsed="false" customWidth="true" hidden="false" outlineLevel="0" max="6" min="6" style="1" width="14.74"/>
    <col collapsed="false" customWidth="true" hidden="false" outlineLevel="0" max="7" min="7" style="1" width="10.4"/>
    <col collapsed="false" customWidth="true" hidden="false" outlineLevel="0" max="8" min="8" style="1" width="11.28"/>
  </cols>
  <sheetData>
    <row r="1" customFormat="false" ht="15" hidden="false" customHeight="false" outlineLevel="0" collapsed="false">
      <c r="A1" s="5" t="s">
        <v>26</v>
      </c>
      <c r="B1" s="5" t="s">
        <v>62</v>
      </c>
      <c r="C1" s="5" t="s">
        <v>63</v>
      </c>
      <c r="D1" s="5" t="s">
        <v>64</v>
      </c>
      <c r="E1" s="5" t="s">
        <v>48</v>
      </c>
      <c r="F1" s="5" t="s">
        <v>65</v>
      </c>
      <c r="G1" s="5" t="s">
        <v>66</v>
      </c>
      <c r="H1" s="5" t="s">
        <v>50</v>
      </c>
      <c r="I1" s="5" t="s">
        <v>67</v>
      </c>
      <c r="J1" s="5" t="s">
        <v>68</v>
      </c>
    </row>
    <row r="2" customFormat="false" ht="15" hidden="false" customHeight="false" outlineLevel="0" collapsed="false">
      <c r="A2" s="6" t="s">
        <v>35</v>
      </c>
      <c r="B2" s="7" t="n">
        <v>1</v>
      </c>
      <c r="C2" s="7" t="s">
        <v>69</v>
      </c>
      <c r="D2" s="9" t="s">
        <v>70</v>
      </c>
      <c r="E2" s="10" t="s">
        <v>71</v>
      </c>
      <c r="F2" s="7" t="s">
        <v>72</v>
      </c>
      <c r="G2" s="9" t="s">
        <v>73</v>
      </c>
      <c r="H2" s="10" t="s">
        <v>74</v>
      </c>
      <c r="I2" s="11" t="n">
        <v>20</v>
      </c>
      <c r="J2" s="12" t="n">
        <v>0.042775</v>
      </c>
    </row>
  </sheetData>
  <hyperlinks>
    <hyperlink ref="A2" r:id="rId1" location="'統一證(2855.TW)'!A1" display="統一證(2855.TW)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2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7.53515625" defaultRowHeight="15" zeroHeight="false" outlineLevelRow="0" outlineLevelCol="0"/>
  <cols>
    <col collapsed="false" customWidth="true" hidden="false" outlineLevel="0" max="1" min="1" style="1" width="26.02"/>
    <col collapsed="false" customWidth="true" hidden="false" outlineLevel="0" max="3" min="2" style="1" width="23.42"/>
    <col collapsed="false" customWidth="true" hidden="false" outlineLevel="0" max="4" min="4" style="1" width="10.4"/>
    <col collapsed="false" customWidth="true" hidden="false" outlineLevel="0" max="5" min="5" style="1" width="11.28"/>
    <col collapsed="false" customWidth="true" hidden="false" outlineLevel="0" max="6" min="6" style="1" width="10.4"/>
  </cols>
  <sheetData>
    <row r="1" customFormat="false" ht="15" hidden="false" customHeight="false" outlineLevel="0" collapsed="false">
      <c r="A1" s="13" t="s">
        <v>75</v>
      </c>
    </row>
    <row r="3" customFormat="false" ht="15" hidden="false" customHeight="false" outlineLevel="0" collapsed="false">
      <c r="A3" s="2" t="s">
        <v>76</v>
      </c>
    </row>
    <row r="5" customFormat="false" ht="15" hidden="false" customHeight="false" outlineLevel="0" collapsed="false">
      <c r="A5" s="2" t="s">
        <v>26</v>
      </c>
      <c r="B5" s="1" t="s">
        <v>42</v>
      </c>
    </row>
    <row r="6" customFormat="false" ht="15" hidden="false" customHeight="false" outlineLevel="0" collapsed="false">
      <c r="A6" s="2" t="s">
        <v>13</v>
      </c>
      <c r="B6" s="1" t="n">
        <v>1</v>
      </c>
    </row>
    <row r="7" customFormat="false" ht="15" hidden="false" customHeight="false" outlineLevel="0" collapsed="false">
      <c r="A7" s="2" t="s">
        <v>14</v>
      </c>
      <c r="B7" s="4" t="n">
        <v>1</v>
      </c>
    </row>
    <row r="8" customFormat="false" ht="15" hidden="false" customHeight="false" outlineLevel="0" collapsed="false">
      <c r="A8" s="2" t="s">
        <v>15</v>
      </c>
      <c r="B8" s="1" t="n">
        <v>1</v>
      </c>
    </row>
    <row r="9" customFormat="false" ht="15" hidden="false" customHeight="false" outlineLevel="0" collapsed="false">
      <c r="A9" s="2" t="s">
        <v>16</v>
      </c>
      <c r="B9" s="1" t="n">
        <v>0</v>
      </c>
    </row>
    <row r="10" customFormat="false" ht="15" hidden="false" customHeight="false" outlineLevel="0" collapsed="false">
      <c r="A10" s="2" t="s">
        <v>17</v>
      </c>
      <c r="B10" s="4" t="n">
        <v>0.0428</v>
      </c>
    </row>
    <row r="11" customFormat="false" ht="15" hidden="false" customHeight="false" outlineLevel="0" collapsed="false">
      <c r="A11" s="2" t="s">
        <v>18</v>
      </c>
      <c r="B11" s="4" t="n">
        <v>0.0428</v>
      </c>
    </row>
    <row r="12" customFormat="false" ht="15" hidden="false" customHeight="false" outlineLevel="0" collapsed="false">
      <c r="A12" s="2" t="s">
        <v>31</v>
      </c>
      <c r="B12" s="4" t="n">
        <v>0.042775</v>
      </c>
    </row>
    <row r="13" customFormat="false" ht="15" hidden="false" customHeight="false" outlineLevel="0" collapsed="false">
      <c r="A13" s="2" t="s">
        <v>32</v>
      </c>
      <c r="B13" s="4" t="n">
        <v>0</v>
      </c>
    </row>
    <row r="14" customFormat="false" ht="15" hidden="false" customHeight="false" outlineLevel="0" collapsed="false">
      <c r="A14" s="2" t="s">
        <v>33</v>
      </c>
      <c r="B14" s="1" t="n">
        <v>1</v>
      </c>
    </row>
    <row r="15" customFormat="false" ht="15" hidden="false" customHeight="false" outlineLevel="0" collapsed="false">
      <c r="A15" s="2" t="s">
        <v>21</v>
      </c>
      <c r="B15" s="4" t="n">
        <v>0.0428</v>
      </c>
    </row>
    <row r="16" customFormat="false" ht="15" hidden="false" customHeight="false" outlineLevel="0" collapsed="false">
      <c r="A16" s="2" t="s">
        <v>22</v>
      </c>
      <c r="B16" s="4" t="n">
        <v>0.0428</v>
      </c>
    </row>
    <row r="17" customFormat="false" ht="15" hidden="false" customHeight="false" outlineLevel="0" collapsed="false">
      <c r="A17" s="2" t="s">
        <v>34</v>
      </c>
      <c r="B17" s="1" t="n">
        <v>0</v>
      </c>
    </row>
    <row r="18" customFormat="false" ht="15" hidden="false" customHeight="false" outlineLevel="0" collapsed="false">
      <c r="A18" s="2" t="s">
        <v>23</v>
      </c>
      <c r="B18" s="4" t="n">
        <v>0</v>
      </c>
    </row>
    <row r="19" customFormat="false" ht="15" hidden="false" customHeight="false" outlineLevel="0" collapsed="false">
      <c r="A19" s="2" t="s">
        <v>24</v>
      </c>
      <c r="B19" s="4" t="n">
        <v>0</v>
      </c>
    </row>
    <row r="21" customFormat="false" ht="15" hidden="false" customHeight="false" outlineLevel="0" collapsed="false">
      <c r="A21" s="2" t="s">
        <v>77</v>
      </c>
    </row>
    <row r="22" customFormat="false" ht="15" hidden="false" customHeight="false" outlineLevel="0" collapsed="false">
      <c r="A22" s="5" t="s">
        <v>78</v>
      </c>
      <c r="B22" s="5" t="s">
        <v>79</v>
      </c>
      <c r="C22" s="5" t="s">
        <v>80</v>
      </c>
      <c r="D22" s="5" t="s">
        <v>81</v>
      </c>
      <c r="E22" s="5" t="s">
        <v>68</v>
      </c>
      <c r="F22" s="5" t="s">
        <v>82</v>
      </c>
      <c r="G22" s="5" t="s">
        <v>83</v>
      </c>
    </row>
    <row r="23" customFormat="false" ht="15" hidden="false" customHeight="false" outlineLevel="0" collapsed="false">
      <c r="A23" s="14" t="n">
        <v>1</v>
      </c>
      <c r="B23" s="15" t="s">
        <v>69</v>
      </c>
      <c r="C23" s="16" t="s">
        <v>84</v>
      </c>
      <c r="D23" s="15" t="s">
        <v>71</v>
      </c>
      <c r="E23" s="17" t="n">
        <v>0.042775</v>
      </c>
      <c r="F23" s="17" t="n">
        <v>0.0428</v>
      </c>
      <c r="G23" s="18" t="s">
        <v>85</v>
      </c>
    </row>
    <row r="24" customFormat="false" ht="15" hidden="false" customHeight="false" outlineLevel="0" collapsed="false">
      <c r="A24" s="9"/>
      <c r="B24" s="19" t="s">
        <v>72</v>
      </c>
      <c r="C24" s="20" t="s">
        <v>86</v>
      </c>
      <c r="D24" s="19" t="s">
        <v>74</v>
      </c>
      <c r="E24" s="9"/>
      <c r="F24" s="9"/>
      <c r="G24" s="11"/>
    </row>
  </sheetData>
  <hyperlinks>
    <hyperlink ref="A1" r:id="rId1" location="'商品統計表'!A4" display="返回商品統計表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0" activeCellId="0" sqref="I10"/>
    </sheetView>
  </sheetViews>
  <sheetFormatPr defaultColWidth="10.00390625" defaultRowHeight="12.8" zeroHeight="false" outlineLevelRow="0" outlineLevelCol="0"/>
  <sheetData>
    <row r="1" customFormat="false" ht="16.4" hidden="false" customHeight="false" outlineLevel="0" collapsed="false">
      <c r="A1" s="21" t="s">
        <v>87</v>
      </c>
      <c r="B1" s="21" t="s">
        <v>88</v>
      </c>
      <c r="C1" s="21" t="s">
        <v>89</v>
      </c>
      <c r="D1" s="21" t="s">
        <v>90</v>
      </c>
      <c r="E1" s="21" t="s">
        <v>91</v>
      </c>
      <c r="F1" s="21" t="s">
        <v>92</v>
      </c>
      <c r="G1" s="21" t="s">
        <v>93</v>
      </c>
      <c r="H1" s="21" t="s">
        <v>94</v>
      </c>
      <c r="I1" s="21" t="s">
        <v>95</v>
      </c>
      <c r="J1" s="21" t="s">
        <v>82</v>
      </c>
    </row>
    <row r="2" customFormat="false" ht="13.8" hidden="false" customHeight="false" outlineLevel="0" collapsed="false">
      <c r="A2" s="22" t="n">
        <v>44032</v>
      </c>
      <c r="B2" s="21" t="n">
        <v>15.15</v>
      </c>
      <c r="C2" s="21" t="n">
        <v>15.2</v>
      </c>
      <c r="D2" s="21" t="n">
        <v>15</v>
      </c>
      <c r="E2" s="21" t="n">
        <v>15.15</v>
      </c>
      <c r="F2" s="21" t="n">
        <v>15.1</v>
      </c>
      <c r="G2" s="23"/>
      <c r="H2" s="23"/>
      <c r="I2" s="23"/>
      <c r="J2" s="23"/>
    </row>
    <row r="3" customFormat="false" ht="13.8" hidden="false" customHeight="false" outlineLevel="0" collapsed="false">
      <c r="A3" s="22" t="n">
        <v>44033</v>
      </c>
      <c r="B3" s="21" t="n">
        <v>15.2</v>
      </c>
      <c r="C3" s="21" t="n">
        <v>15.45</v>
      </c>
      <c r="D3" s="21" t="n">
        <v>15.2</v>
      </c>
      <c r="E3" s="21" t="n">
        <v>15.4</v>
      </c>
      <c r="F3" s="21" t="n">
        <v>15.15</v>
      </c>
      <c r="G3" s="23"/>
      <c r="H3" s="23"/>
      <c r="I3" s="23"/>
      <c r="J3" s="23"/>
    </row>
    <row r="4" customFormat="false" ht="13.8" hidden="false" customHeight="false" outlineLevel="0" collapsed="false">
      <c r="A4" s="22" t="n">
        <v>44034</v>
      </c>
      <c r="B4" s="21" t="n">
        <v>15.45</v>
      </c>
      <c r="C4" s="21" t="n">
        <v>15.85</v>
      </c>
      <c r="D4" s="21" t="n">
        <v>15.45</v>
      </c>
      <c r="E4" s="21" t="n">
        <v>15.75</v>
      </c>
      <c r="F4" s="21" t="n">
        <v>15.4</v>
      </c>
      <c r="G4" s="23"/>
      <c r="H4" s="23"/>
      <c r="I4" s="23"/>
      <c r="J4" s="23"/>
    </row>
    <row r="5" customFormat="false" ht="13.8" hidden="false" customHeight="false" outlineLevel="0" collapsed="false">
      <c r="A5" s="22" t="n">
        <v>44035</v>
      </c>
      <c r="B5" s="21" t="n">
        <v>15.8</v>
      </c>
      <c r="C5" s="21" t="n">
        <v>16</v>
      </c>
      <c r="D5" s="21" t="n">
        <v>15.55</v>
      </c>
      <c r="E5" s="21" t="n">
        <v>15.75</v>
      </c>
      <c r="F5" s="21" t="n">
        <v>15.75</v>
      </c>
      <c r="G5" s="23"/>
      <c r="H5" s="23"/>
      <c r="I5" s="23"/>
      <c r="J5" s="23"/>
    </row>
    <row r="6" customFormat="false" ht="13.8" hidden="false" customHeight="false" outlineLevel="0" collapsed="false">
      <c r="A6" s="22" t="n">
        <v>44036</v>
      </c>
      <c r="B6" s="21" t="n">
        <v>15.7</v>
      </c>
      <c r="C6" s="21" t="n">
        <v>15.7</v>
      </c>
      <c r="D6" s="21" t="n">
        <v>15.35</v>
      </c>
      <c r="E6" s="21" t="n">
        <v>15.4</v>
      </c>
      <c r="F6" s="21" t="n">
        <v>15.75</v>
      </c>
      <c r="G6" s="23"/>
      <c r="H6" s="23"/>
      <c r="I6" s="23"/>
      <c r="J6" s="23"/>
    </row>
    <row r="7" customFormat="false" ht="13.8" hidden="false" customHeight="false" outlineLevel="0" collapsed="false">
      <c r="A7" s="22" t="n">
        <v>44039</v>
      </c>
      <c r="B7" s="21" t="n">
        <v>15.5</v>
      </c>
      <c r="C7" s="21" t="n">
        <v>15.95</v>
      </c>
      <c r="D7" s="21" t="n">
        <v>15.4</v>
      </c>
      <c r="E7" s="21" t="n">
        <v>15.75</v>
      </c>
      <c r="F7" s="21" t="n">
        <v>15.4</v>
      </c>
      <c r="G7" s="23"/>
      <c r="H7" s="23"/>
      <c r="I7" s="23"/>
      <c r="J7" s="23"/>
    </row>
    <row r="8" customFormat="false" ht="13.8" hidden="false" customHeight="false" outlineLevel="0" collapsed="false">
      <c r="A8" s="22" t="n">
        <v>44040</v>
      </c>
      <c r="B8" s="21" t="n">
        <v>15.9</v>
      </c>
      <c r="C8" s="21" t="n">
        <v>15.95</v>
      </c>
      <c r="D8" s="21" t="n">
        <v>15.4</v>
      </c>
      <c r="E8" s="21" t="n">
        <v>15.45</v>
      </c>
      <c r="F8" s="21" t="n">
        <v>15.75</v>
      </c>
      <c r="G8" s="23"/>
      <c r="H8" s="23"/>
      <c r="I8" s="23"/>
      <c r="J8" s="23"/>
    </row>
    <row r="9" customFormat="false" ht="13.8" hidden="false" customHeight="false" outlineLevel="0" collapsed="false">
      <c r="A9" s="22" t="n">
        <v>44041</v>
      </c>
      <c r="B9" s="21" t="n">
        <v>15.5</v>
      </c>
      <c r="C9" s="21" t="n">
        <v>15.95</v>
      </c>
      <c r="D9" s="21" t="n">
        <v>15.5</v>
      </c>
      <c r="E9" s="21" t="n">
        <v>15.9</v>
      </c>
      <c r="F9" s="21" t="n">
        <v>15.45</v>
      </c>
      <c r="G9" s="23"/>
      <c r="H9" s="23"/>
      <c r="I9" s="23"/>
      <c r="J9" s="23"/>
    </row>
    <row r="10" customFormat="false" ht="13.8" hidden="false" customHeight="false" outlineLevel="0" collapsed="false">
      <c r="A10" s="22" t="n">
        <v>44042</v>
      </c>
      <c r="B10" s="21" t="n">
        <v>16.3</v>
      </c>
      <c r="C10" s="21" t="n">
        <v>16.5</v>
      </c>
      <c r="D10" s="21" t="n">
        <v>16.25</v>
      </c>
      <c r="E10" s="21" t="n">
        <v>16.4</v>
      </c>
      <c r="F10" s="21" t="n">
        <v>15.9</v>
      </c>
      <c r="G10" s="21" t="n">
        <v>16.3</v>
      </c>
      <c r="H10" s="23"/>
      <c r="I10" s="24" t="n">
        <f aca="false">E10/G10-1-0.2%</f>
        <v>0.00413496932515334</v>
      </c>
      <c r="J10" s="24" t="n">
        <f aca="false">I10</f>
        <v>0.00413496932515334</v>
      </c>
    </row>
    <row r="11" customFormat="false" ht="13.8" hidden="false" customHeight="false" outlineLevel="0" collapsed="false">
      <c r="A11" s="22" t="n">
        <v>44043</v>
      </c>
      <c r="B11" s="21" t="n">
        <v>16.5</v>
      </c>
      <c r="C11" s="21" t="n">
        <v>16.5</v>
      </c>
      <c r="D11" s="21" t="n">
        <v>16.3</v>
      </c>
      <c r="E11" s="21" t="n">
        <v>16.4</v>
      </c>
      <c r="F11" s="21" t="n">
        <v>16.4</v>
      </c>
      <c r="G11" s="23"/>
      <c r="H11" s="23"/>
      <c r="I11" s="24" t="n">
        <f aca="false">E11/F11-1</f>
        <v>0</v>
      </c>
      <c r="J11" s="24" t="n">
        <f aca="false">(1+J10)*(1+I11)-1</f>
        <v>0.00413496932515334</v>
      </c>
    </row>
    <row r="12" customFormat="false" ht="13.8" hidden="false" customHeight="false" outlineLevel="0" collapsed="false">
      <c r="A12" s="22" t="n">
        <v>44046</v>
      </c>
      <c r="B12" s="21" t="n">
        <v>16.45</v>
      </c>
      <c r="C12" s="21" t="n">
        <v>16.5</v>
      </c>
      <c r="D12" s="21" t="n">
        <v>16.1</v>
      </c>
      <c r="E12" s="21" t="n">
        <v>16.25</v>
      </c>
      <c r="F12" s="21" t="n">
        <v>16.4</v>
      </c>
      <c r="G12" s="23"/>
      <c r="H12" s="23"/>
      <c r="I12" s="24" t="n">
        <f aca="false">E12/F12-1</f>
        <v>-0.00914634146341453</v>
      </c>
      <c r="J12" s="24" t="n">
        <f aca="false">(1+J11)*(1+I12)-1</f>
        <v>-0.00504919197964981</v>
      </c>
    </row>
    <row r="13" customFormat="false" ht="13.8" hidden="false" customHeight="false" outlineLevel="0" collapsed="false">
      <c r="A13" s="22" t="n">
        <v>44047</v>
      </c>
      <c r="B13" s="21" t="n">
        <v>15</v>
      </c>
      <c r="C13" s="21" t="n">
        <v>15.35</v>
      </c>
      <c r="D13" s="21" t="n">
        <v>14.95</v>
      </c>
      <c r="E13" s="21" t="n">
        <v>15.1</v>
      </c>
      <c r="F13" s="21" t="n">
        <v>14.95</v>
      </c>
      <c r="G13" s="23"/>
      <c r="H13" s="23"/>
      <c r="I13" s="24" t="n">
        <f aca="false">E13/F13-1</f>
        <v>0.0100334448160535</v>
      </c>
      <c r="J13" s="24" t="n">
        <f aca="false">(1+J12)*(1+I13)-1</f>
        <v>0.00493359204731014</v>
      </c>
    </row>
    <row r="14" customFormat="false" ht="13.8" hidden="false" customHeight="false" outlineLevel="0" collapsed="false">
      <c r="A14" s="22" t="n">
        <v>44048</v>
      </c>
      <c r="B14" s="21" t="n">
        <v>15.2</v>
      </c>
      <c r="C14" s="21" t="n">
        <v>16.1</v>
      </c>
      <c r="D14" s="21" t="n">
        <v>15.05</v>
      </c>
      <c r="E14" s="21" t="n">
        <v>16</v>
      </c>
      <c r="F14" s="21" t="n">
        <v>15.1</v>
      </c>
      <c r="G14" s="23"/>
      <c r="H14" s="23"/>
      <c r="I14" s="24" t="n">
        <f aca="false">E14/F14-1</f>
        <v>0.0596026490066226</v>
      </c>
      <c r="J14" s="24" t="n">
        <f aca="false">(1+J13)*(1+I14)-1</f>
        <v>0.0648302962090703</v>
      </c>
    </row>
    <row r="15" customFormat="false" ht="13.8" hidden="false" customHeight="false" outlineLevel="0" collapsed="false">
      <c r="A15" s="22" t="n">
        <v>44049</v>
      </c>
      <c r="B15" s="21" t="n">
        <v>16</v>
      </c>
      <c r="C15" s="21" t="n">
        <v>16.15</v>
      </c>
      <c r="D15" s="21" t="n">
        <v>15.7</v>
      </c>
      <c r="E15" s="21" t="n">
        <v>15.8</v>
      </c>
      <c r="F15" s="21" t="n">
        <v>16</v>
      </c>
      <c r="G15" s="23"/>
      <c r="H15" s="23"/>
      <c r="I15" s="24" t="n">
        <f aca="false">E15/F15-1</f>
        <v>-0.0125</v>
      </c>
      <c r="J15" s="24" t="n">
        <f aca="false">(1+J14)*(1+I15)-1</f>
        <v>0.0515199175064569</v>
      </c>
    </row>
    <row r="16" customFormat="false" ht="13.8" hidden="false" customHeight="false" outlineLevel="0" collapsed="false">
      <c r="A16" s="22" t="n">
        <v>44050</v>
      </c>
      <c r="B16" s="21" t="n">
        <v>16.05</v>
      </c>
      <c r="C16" s="21" t="n">
        <v>16.05</v>
      </c>
      <c r="D16" s="21" t="n">
        <v>15.5</v>
      </c>
      <c r="E16" s="21" t="n">
        <v>15.8</v>
      </c>
      <c r="F16" s="21" t="n">
        <v>15.8</v>
      </c>
      <c r="G16" s="23"/>
      <c r="H16" s="23"/>
      <c r="I16" s="24" t="n">
        <f aca="false">E16/F16-1</f>
        <v>0</v>
      </c>
      <c r="J16" s="24" t="n">
        <f aca="false">(1+J15)*(1+I16)-1</f>
        <v>0.0515199175064569</v>
      </c>
    </row>
    <row r="17" customFormat="false" ht="13.8" hidden="false" customHeight="false" outlineLevel="0" collapsed="false">
      <c r="A17" s="22" t="n">
        <v>44053</v>
      </c>
      <c r="B17" s="21" t="n">
        <v>16.2</v>
      </c>
      <c r="C17" s="21" t="n">
        <v>16.3</v>
      </c>
      <c r="D17" s="21" t="n">
        <v>15.95</v>
      </c>
      <c r="E17" s="21" t="n">
        <v>16.05</v>
      </c>
      <c r="F17" s="21" t="n">
        <v>15.8</v>
      </c>
      <c r="G17" s="23"/>
      <c r="H17" s="23"/>
      <c r="I17" s="24" t="n">
        <f aca="false">E17/F17-1</f>
        <v>0.0158227848101267</v>
      </c>
      <c r="J17" s="24" t="n">
        <f aca="false">(1+J16)*(1+I17)-1</f>
        <v>0.0681578908847238</v>
      </c>
    </row>
    <row r="18" customFormat="false" ht="13.8" hidden="false" customHeight="false" outlineLevel="0" collapsed="false">
      <c r="A18" s="22" t="n">
        <v>44054</v>
      </c>
      <c r="B18" s="21" t="n">
        <v>16.25</v>
      </c>
      <c r="C18" s="21" t="n">
        <v>16.25</v>
      </c>
      <c r="D18" s="21" t="n">
        <v>15.75</v>
      </c>
      <c r="E18" s="21" t="n">
        <v>15.85</v>
      </c>
      <c r="F18" s="21" t="n">
        <v>16.05</v>
      </c>
      <c r="G18" s="23"/>
      <c r="H18" s="23"/>
      <c r="I18" s="24" t="n">
        <f aca="false">E18/F18-1</f>
        <v>-0.0124610591900313</v>
      </c>
      <c r="J18" s="24" t="n">
        <f aca="false">(1+J17)*(1+I18)-1</f>
        <v>0.0548475121821104</v>
      </c>
    </row>
    <row r="19" customFormat="false" ht="13.8" hidden="false" customHeight="false" outlineLevel="0" collapsed="false">
      <c r="A19" s="22" t="n">
        <v>44055</v>
      </c>
      <c r="B19" s="21" t="n">
        <v>15.85</v>
      </c>
      <c r="C19" s="21" t="n">
        <v>15.9</v>
      </c>
      <c r="D19" s="21" t="n">
        <v>15.45</v>
      </c>
      <c r="E19" s="21" t="n">
        <v>15.5</v>
      </c>
      <c r="F19" s="21" t="n">
        <v>15.85</v>
      </c>
      <c r="G19" s="23"/>
      <c r="H19" s="23"/>
      <c r="I19" s="24" t="n">
        <f aca="false">E19/F19-1</f>
        <v>-0.0220820189274448</v>
      </c>
      <c r="J19" s="24" t="n">
        <f aca="false">(1+J18)*(1+I19)-1</f>
        <v>0.031554349452537</v>
      </c>
    </row>
    <row r="20" customFormat="false" ht="13.8" hidden="false" customHeight="false" outlineLevel="0" collapsed="false">
      <c r="A20" s="22" t="n">
        <v>44056</v>
      </c>
      <c r="B20" s="21" t="n">
        <v>15.7</v>
      </c>
      <c r="C20" s="21" t="n">
        <v>15.7</v>
      </c>
      <c r="D20" s="21" t="n">
        <v>15.4</v>
      </c>
      <c r="E20" s="21" t="n">
        <v>15.45</v>
      </c>
      <c r="F20" s="21" t="n">
        <v>15.5</v>
      </c>
      <c r="G20" s="23"/>
      <c r="H20" s="23"/>
      <c r="I20" s="24" t="n">
        <f aca="false">E20/F20-1</f>
        <v>-0.00322580645161297</v>
      </c>
      <c r="J20" s="24" t="n">
        <f aca="false">(1+J19)*(1+I20)-1</f>
        <v>0.0282267547768835</v>
      </c>
    </row>
    <row r="21" customFormat="false" ht="13.8" hidden="false" customHeight="false" outlineLevel="0" collapsed="false">
      <c r="A21" s="22" t="n">
        <v>44057</v>
      </c>
      <c r="B21" s="21" t="n">
        <v>15.4</v>
      </c>
      <c r="C21" s="21" t="n">
        <v>15.65</v>
      </c>
      <c r="D21" s="21" t="n">
        <v>15.3</v>
      </c>
      <c r="E21" s="21" t="n">
        <v>15.6</v>
      </c>
      <c r="F21" s="21" t="n">
        <v>15.45</v>
      </c>
      <c r="G21" s="23"/>
      <c r="H21" s="23"/>
      <c r="I21" s="24" t="n">
        <f aca="false">E21/F21-1</f>
        <v>0.00970873786407767</v>
      </c>
      <c r="J21" s="24" t="n">
        <f aca="false">(1+J20)*(1+I21)-1</f>
        <v>0.0382095388038435</v>
      </c>
    </row>
    <row r="22" customFormat="false" ht="13.8" hidden="false" customHeight="false" outlineLevel="0" collapsed="false">
      <c r="A22" s="22" t="n">
        <v>44060</v>
      </c>
      <c r="B22" s="21" t="n">
        <v>15.65</v>
      </c>
      <c r="C22" s="21" t="n">
        <v>15.95</v>
      </c>
      <c r="D22" s="21" t="n">
        <v>15.55</v>
      </c>
      <c r="E22" s="21" t="n">
        <v>15.9</v>
      </c>
      <c r="F22" s="21" t="n">
        <v>15.6</v>
      </c>
      <c r="G22" s="23"/>
      <c r="H22" s="23"/>
      <c r="I22" s="24" t="n">
        <f aca="false">E22/F22-1</f>
        <v>0.0192307692307694</v>
      </c>
      <c r="J22" s="24" t="n">
        <f aca="false">(1+J21)*(1+I22)-1</f>
        <v>0.0581751068577636</v>
      </c>
    </row>
    <row r="23" customFormat="false" ht="13.8" hidden="false" customHeight="false" outlineLevel="0" collapsed="false">
      <c r="A23" s="22" t="n">
        <v>44061</v>
      </c>
      <c r="B23" s="21" t="n">
        <v>15.9</v>
      </c>
      <c r="C23" s="21" t="n">
        <v>15.9</v>
      </c>
      <c r="D23" s="21" t="n">
        <v>15.7</v>
      </c>
      <c r="E23" s="21" t="n">
        <v>15.85</v>
      </c>
      <c r="F23" s="21" t="n">
        <v>15.9</v>
      </c>
      <c r="G23" s="23"/>
      <c r="H23" s="23"/>
      <c r="I23" s="24" t="n">
        <f aca="false">E23/F23-1</f>
        <v>-0.00314465408805031</v>
      </c>
      <c r="J23" s="24" t="n">
        <f aca="false">(1+J22)*(1+I23)-1</f>
        <v>0.0548475121821104</v>
      </c>
    </row>
    <row r="24" customFormat="false" ht="13.8" hidden="false" customHeight="false" outlineLevel="0" collapsed="false">
      <c r="A24" s="22" t="n">
        <v>44062</v>
      </c>
      <c r="B24" s="21" t="n">
        <v>15.85</v>
      </c>
      <c r="C24" s="21" t="n">
        <v>15.9</v>
      </c>
      <c r="D24" s="21" t="n">
        <v>15.65</v>
      </c>
      <c r="E24" s="21" t="n">
        <v>15.7</v>
      </c>
      <c r="F24" s="21" t="n">
        <v>15.85</v>
      </c>
      <c r="G24" s="23"/>
      <c r="H24" s="23"/>
      <c r="I24" s="24" t="n">
        <f aca="false">E24/F24-1</f>
        <v>-0.00946372239747639</v>
      </c>
      <c r="J24" s="24" t="n">
        <f aca="false">(1+J23)*(1+I24)-1</f>
        <v>0.0448647281551502</v>
      </c>
    </row>
    <row r="25" customFormat="false" ht="13.8" hidden="false" customHeight="false" outlineLevel="0" collapsed="false">
      <c r="A25" s="22" t="n">
        <v>44063</v>
      </c>
      <c r="B25" s="21" t="n">
        <v>15.7</v>
      </c>
      <c r="C25" s="21" t="n">
        <v>15.7</v>
      </c>
      <c r="D25" s="21" t="n">
        <v>14.95</v>
      </c>
      <c r="E25" s="21" t="n">
        <v>15.2</v>
      </c>
      <c r="F25" s="21" t="n">
        <v>15.7</v>
      </c>
      <c r="G25" s="23"/>
      <c r="H25" s="23"/>
      <c r="I25" s="24" t="n">
        <f aca="false">E25/F25-1</f>
        <v>-0.0318471337579618</v>
      </c>
      <c r="J25" s="24" t="n">
        <f aca="false">(1+J24)*(1+I25)-1</f>
        <v>0.0115887813986169</v>
      </c>
    </row>
    <row r="26" customFormat="false" ht="13.8" hidden="false" customHeight="false" outlineLevel="0" collapsed="false">
      <c r="A26" s="22" t="n">
        <v>44064</v>
      </c>
      <c r="B26" s="21" t="n">
        <v>15.35</v>
      </c>
      <c r="C26" s="21" t="n">
        <v>15.6</v>
      </c>
      <c r="D26" s="21" t="n">
        <v>15.25</v>
      </c>
      <c r="E26" s="21" t="n">
        <v>15.45</v>
      </c>
      <c r="F26" s="21" t="n">
        <v>15.2</v>
      </c>
      <c r="G26" s="23"/>
      <c r="H26" s="23"/>
      <c r="I26" s="24" t="n">
        <f aca="false">E26/F26-1</f>
        <v>0.0164473684210527</v>
      </c>
      <c r="J26" s="24" t="n">
        <f aca="false">(1+J25)*(1+I26)-1</f>
        <v>0.0282267547768835</v>
      </c>
    </row>
    <row r="27" customFormat="false" ht="13.8" hidden="false" customHeight="false" outlineLevel="0" collapsed="false">
      <c r="A27" s="22" t="n">
        <v>44067</v>
      </c>
      <c r="B27" s="21" t="n">
        <v>15.5</v>
      </c>
      <c r="C27" s="21" t="n">
        <v>15.55</v>
      </c>
      <c r="D27" s="21" t="n">
        <v>15.4</v>
      </c>
      <c r="E27" s="21" t="n">
        <v>15.5</v>
      </c>
      <c r="F27" s="21" t="n">
        <v>15.45</v>
      </c>
      <c r="G27" s="23"/>
      <c r="H27" s="23"/>
      <c r="I27" s="24" t="n">
        <f aca="false">E27/F27-1</f>
        <v>0.00323624595469263</v>
      </c>
      <c r="J27" s="24" t="n">
        <f aca="false">(1+J26)*(1+I27)-1</f>
        <v>0.031554349452537</v>
      </c>
    </row>
    <row r="28" customFormat="false" ht="13.8" hidden="false" customHeight="false" outlineLevel="0" collapsed="false">
      <c r="A28" s="22" t="n">
        <v>44068</v>
      </c>
      <c r="B28" s="21" t="n">
        <v>15.6</v>
      </c>
      <c r="C28" s="21" t="n">
        <v>15.9</v>
      </c>
      <c r="D28" s="21" t="n">
        <v>15.55</v>
      </c>
      <c r="E28" s="21" t="n">
        <v>15.85</v>
      </c>
      <c r="F28" s="21" t="n">
        <v>15.5</v>
      </c>
      <c r="G28" s="23"/>
      <c r="H28" s="23"/>
      <c r="I28" s="24" t="n">
        <f aca="false">E28/F28-1</f>
        <v>0.0225806451612902</v>
      </c>
      <c r="J28" s="24" t="n">
        <f aca="false">(1+J27)*(1+I28)-1</f>
        <v>0.0548475121821104</v>
      </c>
    </row>
    <row r="29" customFormat="false" ht="13.8" hidden="false" customHeight="false" outlineLevel="0" collapsed="false">
      <c r="A29" s="22" t="n">
        <v>44069</v>
      </c>
      <c r="B29" s="21" t="n">
        <v>15.85</v>
      </c>
      <c r="C29" s="21" t="n">
        <v>15.85</v>
      </c>
      <c r="D29" s="21" t="n">
        <v>15.7</v>
      </c>
      <c r="E29" s="21" t="n">
        <v>15.7</v>
      </c>
      <c r="F29" s="21" t="n">
        <v>15.85</v>
      </c>
      <c r="G29" s="23"/>
      <c r="H29" s="21" t="n">
        <v>15.7</v>
      </c>
      <c r="I29" s="24" t="n">
        <f aca="false">H29/F29-1-0.2%</f>
        <v>-0.0114637223974764</v>
      </c>
      <c r="J29" s="24" t="n">
        <f aca="false">(1+J28)*(1+I29)-1</f>
        <v>0.042755033130786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Roman,標準"&amp;12&amp;Kffffff&amp;A</oddHeader>
    <oddFooter>&amp;C&amp;"Times New Roman,標準"&amp;12&amp;Kffffff頁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LibreOffice/7.1.6.2$Windows_X86_64 LibreOffice_project/0e133318fcee89abacd6a7d077e292f1145735c3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2022-02-25T06:47:38Z</dcterms:created>
  <dc:creator>SYSJUST CO., LTD.</dc:creator>
  <dc:description/>
  <dc:language>zh-TW</dc:language>
  <cp:lastModifiedBy/>
  <dcterms:modified xsi:type="dcterms:W3CDTF">2022-02-25T14:51:27Z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