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415" windowHeight="7560" activeTab="1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P3" i="2"/>
  <c r="P4"/>
  <c r="P5"/>
  <c r="O3"/>
  <c r="O4"/>
  <c r="O5"/>
  <c r="L6"/>
  <c r="W3"/>
  <c r="W5"/>
  <c r="W4"/>
  <c r="M5"/>
  <c r="M3"/>
  <c r="M4"/>
  <c r="N4"/>
  <c r="Q4"/>
  <c r="R4"/>
  <c r="S4"/>
  <c r="N5"/>
  <c r="Q5"/>
  <c r="R5"/>
  <c r="S5"/>
  <c r="S3"/>
  <c r="R3"/>
  <c r="Q3"/>
  <c r="N3"/>
  <c r="I4"/>
  <c r="T4" s="1"/>
  <c r="I5"/>
  <c r="T5" s="1"/>
  <c r="I3"/>
  <c r="T3" s="1"/>
  <c r="L3" l="1"/>
  <c r="L4"/>
  <c r="L5"/>
</calcChain>
</file>

<file path=xl/sharedStrings.xml><?xml version="1.0" encoding="utf-8"?>
<sst xmlns="http://schemas.openxmlformats.org/spreadsheetml/2006/main" count="73" uniqueCount="51">
  <si>
    <t>Position直接想成下的委託單</t>
  </si>
  <si>
    <t>Filled則是實際的未實現庫存部位</t>
  </si>
  <si>
    <t>希望電腦把庫存調到哪個數量和價格</t>
    <phoneticPr fontId="2" type="noConversion"/>
  </si>
  <si>
    <t>P=V F=X</t>
    <phoneticPr fontId="2" type="noConversion"/>
  </si>
  <si>
    <t>P=X F=V</t>
    <phoneticPr fontId="2" type="noConversion"/>
  </si>
  <si>
    <t>P=V F=V</t>
    <phoneticPr fontId="2" type="noConversion"/>
  </si>
  <si>
    <t>P=X F=X</t>
    <phoneticPr fontId="2" type="noConversion"/>
  </si>
  <si>
    <t>是否輸入</t>
    <phoneticPr fontId="2" type="noConversion"/>
  </si>
  <si>
    <t>告訴電腦預計想下的委託量</t>
    <phoneticPr fontId="2" type="noConversion"/>
  </si>
  <si>
    <t>告訴電腦或電腦回饋是否成交的數量</t>
    <phoneticPr fontId="2" type="noConversion"/>
  </si>
  <si>
    <t>Position( )</t>
    <phoneticPr fontId="2" type="noConversion"/>
  </si>
  <si>
    <t>Filled( )</t>
    <phoneticPr fontId="2" type="noConversion"/>
  </si>
  <si>
    <t>SstPosition (   ,   )</t>
    <phoneticPr fontId="2" type="noConversion"/>
  </si>
  <si>
    <r>
      <t xml:space="preserve">X(如果沒寫)，
</t>
    </r>
    <r>
      <rPr>
        <sz val="12"/>
        <color rgb="FFFF0000"/>
        <rFont val="新細明體"/>
        <family val="1"/>
        <charset val="136"/>
        <scheme val="minor"/>
      </rPr>
      <t>下次訊號發生會再改委託價格</t>
    </r>
    <r>
      <rPr>
        <sz val="12"/>
        <color theme="1"/>
        <rFont val="新細明體"/>
        <family val="2"/>
        <charset val="136"/>
        <scheme val="minor"/>
      </rPr>
      <t>)</t>
    </r>
    <phoneticPr fontId="2" type="noConversion"/>
  </si>
  <si>
    <r>
      <t>V(如果有寫)，
訊號發生時就會依照所需</t>
    </r>
    <r>
      <rPr>
        <sz val="12"/>
        <color rgb="FFFF0000"/>
        <rFont val="新細明體"/>
        <family val="1"/>
        <charset val="136"/>
        <scheme val="minor"/>
      </rPr>
      <t>固定價格數量</t>
    </r>
    <phoneticPr fontId="2" type="noConversion"/>
  </si>
  <si>
    <r>
      <t>V(如果有寫)，
依所需</t>
    </r>
    <r>
      <rPr>
        <sz val="12"/>
        <color rgb="FF00B0F0"/>
        <rFont val="新細明體"/>
        <family val="1"/>
        <charset val="136"/>
        <scheme val="minor"/>
      </rPr>
      <t>電腦幫你記住成交數量</t>
    </r>
    <r>
      <rPr>
        <sz val="12"/>
        <color theme="1"/>
        <rFont val="新細明體"/>
        <family val="2"/>
        <charset val="136"/>
        <scheme val="minor"/>
      </rPr>
      <t xml:space="preserve">
</t>
    </r>
    <phoneticPr fontId="2" type="noConversion"/>
  </si>
  <si>
    <r>
      <t>X(如果沒寫)，進場條件發生時所下的買進委託單，</t>
    </r>
    <r>
      <rPr>
        <sz val="12"/>
        <color rgb="FF00B0F0"/>
        <rFont val="新細明體"/>
        <family val="1"/>
        <charset val="136"/>
        <scheme val="minor"/>
      </rPr>
      <t>若還沒成交</t>
    </r>
    <r>
      <rPr>
        <sz val="12"/>
        <color theme="1"/>
        <rFont val="新細明體"/>
        <family val="2"/>
        <charset val="136"/>
        <scheme val="minor"/>
      </rPr>
      <t>，就又發生出場訊號，</t>
    </r>
    <r>
      <rPr>
        <sz val="12"/>
        <color rgb="FF00B0F0"/>
        <rFont val="新細明體"/>
        <family val="1"/>
        <charset val="136"/>
        <scheme val="minor"/>
      </rPr>
      <t>會刪除買進委託單</t>
    </r>
    <r>
      <rPr>
        <sz val="12"/>
        <color theme="1"/>
        <rFont val="新細明體"/>
        <family val="2"/>
        <charset val="136"/>
        <scheme val="minor"/>
      </rPr>
      <t>)</t>
    </r>
    <phoneticPr fontId="2" type="noConversion"/>
  </si>
  <si>
    <t>SetPosition</t>
    <phoneticPr fontId="2" type="noConversion"/>
  </si>
  <si>
    <t>PositionF</t>
    <phoneticPr fontId="2" type="noConversion"/>
  </si>
  <si>
    <t>FilledF</t>
    <phoneticPr fontId="2" type="noConversion"/>
  </si>
  <si>
    <t>PositionB</t>
    <phoneticPr fontId="2" type="noConversion"/>
  </si>
  <si>
    <t>FilledB</t>
    <phoneticPr fontId="2" type="noConversion"/>
  </si>
  <si>
    <t>SetPositionO</t>
    <phoneticPr fontId="2" type="noConversion"/>
  </si>
  <si>
    <t>T</t>
    <phoneticPr fontId="2" type="noConversion"/>
  </si>
  <si>
    <t>condition出</t>
    <phoneticPr fontId="2" type="noConversion"/>
  </si>
  <si>
    <t>condition1進</t>
    <phoneticPr fontId="2" type="noConversion"/>
  </si>
  <si>
    <t>判斷執行前</t>
    <phoneticPr fontId="2" type="noConversion"/>
  </si>
  <si>
    <t>成交成功量</t>
    <phoneticPr fontId="2" type="noConversion"/>
  </si>
  <si>
    <t>委託成功量</t>
    <phoneticPr fontId="2" type="noConversion"/>
  </si>
  <si>
    <t xml:space="preserve">var: </t>
  </si>
  <si>
    <t xml:space="preserve">long_condition(false), </t>
  </si>
  <si>
    <t>{ 是否做多 }</t>
  </si>
  <si>
    <t>exit_long_condition(false); { 是否多單出場 }</t>
  </si>
  <si>
    <t>if Position = 0 and long_condition then begin</t>
  </si>
  <si>
    <t>{ 如果目前是空手, 且符合做多情境(long_condition), 則以目前收盤價買進1口, }</t>
  </si>
  <si>
    <t>SetPosition(1, Close);</t>
  </si>
  <si>
    <t>end else if Position = 1 and exit_long_condition then begin</t>
  </si>
  <si>
    <t>SetPosition(0);</t>
  </si>
  <si>
    <t>{ 多單出場: 如果已經買到了, 就賣出剛剛買到的1口, 如果還沒有買到, 就取消買進的委託單 }</t>
  </si>
  <si>
    <t>end else if Position = 1 and Filled = 0 then begin</t>
  </si>
  <si>
    <t>{ 如果已經送出買進委託, 可是還沒有成交的話, 則追價(系統會刪除先前委託, 然後再送出買進1張) }</t>
  </si>
  <si>
    <t>{ 為了確保委託單排隊的順序, 如果新的委託價跟先前委託價格一樣的話, 系統就不會執行委託異動的動作 }</t>
  </si>
  <si>
    <t>end;</t>
  </si>
  <si>
    <t>XScript 內 交易  基本語法 範例#4</t>
    <phoneticPr fontId="2" type="noConversion"/>
  </si>
  <si>
    <t>序</t>
    <phoneticPr fontId="2" type="noConversion"/>
  </si>
  <si>
    <t>交易所執行結果</t>
    <phoneticPr fontId="2" type="noConversion"/>
  </si>
  <si>
    <t>XQ委託量</t>
    <phoneticPr fontId="2" type="noConversion"/>
  </si>
  <si>
    <t>執行後庫存量</t>
    <phoneticPr fontId="2" type="noConversion"/>
  </si>
  <si>
    <t>此段程式碼的說明</t>
    <phoneticPr fontId="2" type="noConversion"/>
  </si>
  <si>
    <t>P / F</t>
    <phoneticPr fontId="2" type="noConversion"/>
  </si>
  <si>
    <t>T</t>
    <phoneticPr fontId="2" type="noConversion"/>
  </si>
</sst>
</file>

<file path=xl/styles.xml><?xml version="1.0" encoding="utf-8"?>
<styleSheet xmlns="http://schemas.openxmlformats.org/spreadsheetml/2006/main">
  <fonts count="1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rgb="FF000000"/>
      <name val="微軟正黑體"/>
      <family val="2"/>
      <charset val="136"/>
    </font>
    <font>
      <sz val="14"/>
      <color rgb="FF3366FF"/>
      <name val="微軟正黑體"/>
      <family val="2"/>
      <charset val="136"/>
    </font>
    <font>
      <sz val="12"/>
      <color rgb="FFFF0000"/>
      <name val="新細明體"/>
      <family val="1"/>
      <charset val="136"/>
      <scheme val="minor"/>
    </font>
    <font>
      <sz val="12"/>
      <color rgb="FF00B0F0"/>
      <name val="新細明體"/>
      <family val="2"/>
      <charset val="136"/>
      <scheme val="minor"/>
    </font>
    <font>
      <sz val="12"/>
      <color rgb="FF00B0F0"/>
      <name val="新細明體"/>
      <family val="1"/>
      <charset val="136"/>
      <scheme val="minor"/>
    </font>
    <font>
      <sz val="12"/>
      <color rgb="FF00B050"/>
      <name val="新細明體"/>
      <family val="2"/>
      <charset val="136"/>
      <scheme val="minor"/>
    </font>
    <font>
      <sz val="12"/>
      <color rgb="FF00B050"/>
      <name val="新細明體"/>
      <family val="1"/>
      <charset val="136"/>
      <scheme val="minor"/>
    </font>
    <font>
      <b/>
      <sz val="12"/>
      <color rgb="FF92D05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3" borderId="1" xfId="0" applyFill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opLeftCell="A7" workbookViewId="0">
      <selection activeCell="C6" sqref="C6"/>
    </sheetView>
  </sheetViews>
  <sheetFormatPr defaultRowHeight="16.5"/>
  <cols>
    <col min="2" max="2" width="38.25" style="3" bestFit="1" customWidth="1"/>
    <col min="3" max="4" width="36.125" style="3" bestFit="1" customWidth="1"/>
  </cols>
  <sheetData>
    <row r="1" spans="1:4">
      <c r="A1" s="4"/>
      <c r="B1" s="6" t="s">
        <v>10</v>
      </c>
      <c r="C1" s="8" t="s">
        <v>11</v>
      </c>
      <c r="D1" s="10" t="s">
        <v>12</v>
      </c>
    </row>
    <row r="2" spans="1:4">
      <c r="A2" s="12" t="s">
        <v>7</v>
      </c>
      <c r="B2" s="7" t="s">
        <v>8</v>
      </c>
      <c r="C2" s="9" t="s">
        <v>9</v>
      </c>
      <c r="D2" s="11" t="s">
        <v>2</v>
      </c>
    </row>
    <row r="3" spans="1:4" ht="49.5">
      <c r="A3" s="12" t="s">
        <v>5</v>
      </c>
      <c r="B3" s="5" t="s">
        <v>14</v>
      </c>
      <c r="C3" s="5" t="s">
        <v>15</v>
      </c>
      <c r="D3" s="5"/>
    </row>
    <row r="4" spans="1:4" ht="49.5">
      <c r="A4" s="12" t="s">
        <v>4</v>
      </c>
      <c r="B4" s="5" t="s">
        <v>13</v>
      </c>
      <c r="C4" s="5" t="s">
        <v>15</v>
      </c>
      <c r="D4" s="5"/>
    </row>
    <row r="5" spans="1:4" ht="49.5">
      <c r="A5" s="12" t="s">
        <v>3</v>
      </c>
      <c r="B5" s="5" t="s">
        <v>14</v>
      </c>
      <c r="C5" s="5" t="s">
        <v>16</v>
      </c>
      <c r="D5" s="5"/>
    </row>
    <row r="6" spans="1:4" ht="49.5">
      <c r="A6" s="12" t="s">
        <v>6</v>
      </c>
      <c r="B6" s="5" t="s">
        <v>13</v>
      </c>
      <c r="C6" s="5" t="s">
        <v>16</v>
      </c>
      <c r="D6" s="5"/>
    </row>
    <row r="7" spans="1:4" ht="18.75">
      <c r="A7" s="2" t="s">
        <v>0</v>
      </c>
      <c r="C7"/>
    </row>
    <row r="8" spans="1:4" ht="18.75">
      <c r="A8" s="2" t="s">
        <v>1</v>
      </c>
      <c r="C8" s="1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1"/>
  <sheetViews>
    <sheetView tabSelected="1" zoomScale="80" zoomScaleNormal="80" workbookViewId="0">
      <selection activeCell="N3" sqref="N3"/>
    </sheetView>
  </sheetViews>
  <sheetFormatPr defaultRowHeight="16.5"/>
  <cols>
    <col min="1" max="1" width="3.5" bestFit="1" customWidth="1"/>
    <col min="2" max="2" width="8.75" bestFit="1" customWidth="1"/>
    <col min="4" max="4" width="6.875" bestFit="1" customWidth="1"/>
    <col min="5" max="5" width="7.125" bestFit="1" customWidth="1"/>
    <col min="6" max="6" width="12.125" bestFit="1" customWidth="1"/>
    <col min="7" max="7" width="11" bestFit="1" customWidth="1"/>
    <col min="8" max="8" width="14.625" bestFit="1" customWidth="1"/>
    <col min="9" max="9" width="11.625" bestFit="1" customWidth="1"/>
    <col min="11" max="11" width="9.75" customWidth="1"/>
    <col min="12" max="12" width="136.125" bestFit="1" customWidth="1"/>
    <col min="13" max="16" width="9" style="17"/>
    <col min="17" max="17" width="10" style="17" customWidth="1"/>
    <col min="18" max="18" width="10.25" style="17" customWidth="1"/>
    <col min="19" max="19" width="9.75" style="17" customWidth="1"/>
    <col min="20" max="20" width="23.875" style="17" bestFit="1" customWidth="1"/>
    <col min="21" max="21" width="9.875" bestFit="1" customWidth="1"/>
  </cols>
  <sheetData>
    <row r="1" spans="1:23">
      <c r="B1" s="31" t="s">
        <v>26</v>
      </c>
      <c r="C1" s="31"/>
      <c r="D1" s="31"/>
      <c r="E1" s="31"/>
      <c r="F1" s="31"/>
      <c r="G1" s="31"/>
      <c r="H1" s="20" t="s">
        <v>47</v>
      </c>
      <c r="I1" s="21" t="s">
        <v>46</v>
      </c>
      <c r="J1" s="32" t="s">
        <v>45</v>
      </c>
      <c r="K1" s="33"/>
      <c r="L1" s="27"/>
      <c r="M1" s="34" t="s">
        <v>26</v>
      </c>
      <c r="N1" s="31"/>
      <c r="O1" s="31"/>
      <c r="P1" s="31"/>
      <c r="Q1" s="31"/>
      <c r="R1" s="31"/>
      <c r="S1" s="20" t="s">
        <v>47</v>
      </c>
      <c r="T1" s="16" t="s">
        <v>46</v>
      </c>
      <c r="U1" s="35" t="s">
        <v>45</v>
      </c>
      <c r="V1" s="36"/>
      <c r="W1" s="29"/>
    </row>
    <row r="2" spans="1:23">
      <c r="A2" t="s">
        <v>44</v>
      </c>
      <c r="B2" s="13" t="s">
        <v>18</v>
      </c>
      <c r="C2" s="13" t="s">
        <v>20</v>
      </c>
      <c r="D2" s="13" t="s">
        <v>19</v>
      </c>
      <c r="E2" s="13" t="s">
        <v>21</v>
      </c>
      <c r="F2" s="13" t="s">
        <v>25</v>
      </c>
      <c r="G2" s="13" t="s">
        <v>24</v>
      </c>
      <c r="H2" s="13" t="s">
        <v>17</v>
      </c>
      <c r="I2" s="16" t="s">
        <v>22</v>
      </c>
      <c r="J2" s="13" t="s">
        <v>20</v>
      </c>
      <c r="K2" s="13" t="s">
        <v>21</v>
      </c>
      <c r="L2" s="27" t="s">
        <v>48</v>
      </c>
      <c r="M2" s="24" t="s">
        <v>18</v>
      </c>
      <c r="N2" s="19" t="s">
        <v>20</v>
      </c>
      <c r="O2" s="19" t="s">
        <v>19</v>
      </c>
      <c r="P2" s="19" t="s">
        <v>21</v>
      </c>
      <c r="Q2" s="19" t="s">
        <v>25</v>
      </c>
      <c r="R2" s="19" t="s">
        <v>24</v>
      </c>
      <c r="S2" s="19" t="s">
        <v>17</v>
      </c>
      <c r="T2" s="16" t="s">
        <v>22</v>
      </c>
      <c r="U2" s="19" t="s">
        <v>20</v>
      </c>
      <c r="V2" s="19" t="s">
        <v>21</v>
      </c>
      <c r="W2" s="30" t="s">
        <v>49</v>
      </c>
    </row>
    <row r="3" spans="1:23">
      <c r="A3" s="4">
        <v>63</v>
      </c>
      <c r="B3" s="13">
        <v>0</v>
      </c>
      <c r="C3" s="13"/>
      <c r="D3" s="13"/>
      <c r="E3" s="13"/>
      <c r="F3" s="13" t="s">
        <v>23</v>
      </c>
      <c r="G3" s="13"/>
      <c r="H3" s="13">
        <v>1</v>
      </c>
      <c r="I3" s="14">
        <f>H3-B3</f>
        <v>1</v>
      </c>
      <c r="J3" s="13" t="s">
        <v>28</v>
      </c>
      <c r="K3" s="13" t="s">
        <v>27</v>
      </c>
      <c r="L3" s="26" t="str">
        <f>M3&amp;","&amp;N3&amp;","&amp;O3&amp;","&amp;P3&amp;","&amp;Q3&amp;","&amp;R3&amp;","&amp;S3&amp;","&amp;T3&amp;  "      注意:"&amp;W3</f>
        <v>手中無股無委託,,,,條件成立,,做多庫存1,系統會委託買進張數1      注意:若委託成功尚未成交，條件再次成立時會刪單重新下單</v>
      </c>
      <c r="M3" s="25" t="str">
        <f>IF(B3="","",IF(B3=0,"手中無股無委託",IF(B3&gt;=1,"有股票或委託買進張數"&amp;B3,"")))</f>
        <v>手中無股無委託</v>
      </c>
      <c r="N3" s="22" t="str">
        <f>IF(C3="","",IF(C3=0,"手中無股",IF(C3&gt;=1,"已委託買進張數"&amp;C3,"")))</f>
        <v/>
      </c>
      <c r="O3" s="22" t="str">
        <f t="shared" ref="O3:O4" si="0">IF(D3="","",IF(D3=0,"尚未成交",IF(D3&gt;=1,"有股或已成交張數"&amp;D3,"")))</f>
        <v/>
      </c>
      <c r="P3" s="22" t="str">
        <f t="shared" ref="P3:P4" si="1">IF(E3="","",IF(E3=0,"手中無股",IF(E3&gt;=1,"已成交張數"&amp;E3,"")))</f>
        <v/>
      </c>
      <c r="Q3" s="22" t="str">
        <f t="shared" ref="Q3:R5" si="2">IF(F3="","",IF(F3="T","條件成立",""))</f>
        <v>條件成立</v>
      </c>
      <c r="R3" s="22" t="str">
        <f t="shared" si="2"/>
        <v/>
      </c>
      <c r="S3" s="22" t="str">
        <f>IF(H3=0,"清空庫存",IF(H3&gt;=1,"做多庫存"&amp;H3,IF(H3&lt;=-1,"做空庫存"&amp;H3,"")))</f>
        <v>做多庫存1</v>
      </c>
      <c r="T3" s="22" t="str">
        <f>IF(I3=0,"系統會委託清空庫存量",IF(I3&gt;0,"系統會委託買進張數"&amp;I3,IF(I3&lt;0,"系統會委託賣出張數"&amp;I3,"")))</f>
        <v>系統會委託買進張數1</v>
      </c>
      <c r="U3" s="4"/>
      <c r="V3" s="4"/>
      <c r="W3" s="23" t="str">
        <f>IF(B3="","若委託成功尚未成交，條件再次成立時會重新改價格",IF(OR(D3="",D3=0),"若委託成功尚未成交，條件再次成立時會刪單重新下單"))</f>
        <v>若委託成功尚未成交，條件再次成立時會刪單重新下單</v>
      </c>
    </row>
    <row r="4" spans="1:23">
      <c r="A4" s="4">
        <v>67</v>
      </c>
      <c r="B4" s="13"/>
      <c r="C4" s="13">
        <v>1</v>
      </c>
      <c r="D4" s="13"/>
      <c r="E4" s="13"/>
      <c r="F4" s="13"/>
      <c r="G4" s="13" t="s">
        <v>23</v>
      </c>
      <c r="H4" s="13">
        <v>0</v>
      </c>
      <c r="I4" s="14">
        <f>H4-B4</f>
        <v>0</v>
      </c>
      <c r="J4" s="13"/>
      <c r="K4" s="13"/>
      <c r="L4" s="26" t="str">
        <f>M4&amp;","&amp;N4&amp;","&amp;O4&amp;","&amp;P4&amp;","&amp;Q4&amp;","&amp;R4&amp;","&amp;S4&amp;","&amp;T4&amp;  "      注意:"&amp;W4</f>
        <v>,已委託買進張數1,,,,條件成立,清空庫存,系統會委託清空庫存量      注意:若委託成功尚未成交，條件再次成立時會重新改價格</v>
      </c>
      <c r="M4" s="25" t="str">
        <f>IF(B4="","",IF(B4=0,"手中無股無委託",IF(B4&gt;=1,"有股票或委託買進張數"&amp;B4,"")))</f>
        <v/>
      </c>
      <c r="N4" s="22" t="str">
        <f>IF(C4="","",IF(C4=0,"手中無股",IF(C4&gt;=1,"已委託買進張數"&amp;C4,"")))</f>
        <v>已委託買進張數1</v>
      </c>
      <c r="O4" s="22" t="str">
        <f t="shared" si="0"/>
        <v/>
      </c>
      <c r="P4" s="22" t="str">
        <f t="shared" si="1"/>
        <v/>
      </c>
      <c r="Q4" s="22" t="str">
        <f t="shared" si="2"/>
        <v/>
      </c>
      <c r="R4" s="22" t="str">
        <f t="shared" si="2"/>
        <v>條件成立</v>
      </c>
      <c r="S4" s="22" t="str">
        <f>IF(H4=0,"清空庫存",IF(H4&gt;=1,"做多庫存"&amp;H4,IF(H4&lt;=-1,"做空庫存"&amp;H4,"")))</f>
        <v>清空庫存</v>
      </c>
      <c r="T4" s="22" t="str">
        <f t="shared" ref="T4:T5" si="3">IF(I4=0,"系統會委託清空庫存量",IF(I4&gt;0,"系統會委託買進張數"&amp;I4,IF(I4&lt;0,"系統會委託賣出張數"&amp;I4,"")))</f>
        <v>系統會委託清空庫存量</v>
      </c>
      <c r="U4" s="4"/>
      <c r="V4" s="4"/>
      <c r="W4" s="23" t="str">
        <f>IF(B4="","若委託成功尚未成交，條件再次成立時會重新改價格",IF(OR(D4="",D4=0),"若委託成功尚未成交，條件再次成立時會刪單重新下單"))</f>
        <v>若委託成功尚未成交，條件再次成立時會重新改價格</v>
      </c>
    </row>
    <row r="5" spans="1:23">
      <c r="A5" s="4">
        <v>72</v>
      </c>
      <c r="B5" s="13">
        <v>1</v>
      </c>
      <c r="C5" s="13"/>
      <c r="D5" s="13">
        <v>1</v>
      </c>
      <c r="E5" s="13"/>
      <c r="F5" s="28" t="s">
        <v>50</v>
      </c>
      <c r="G5" s="13"/>
      <c r="H5" s="13">
        <v>2</v>
      </c>
      <c r="I5" s="14">
        <f>H5-B5</f>
        <v>1</v>
      </c>
      <c r="J5" s="13"/>
      <c r="K5" s="13"/>
      <c r="L5" s="26" t="str">
        <f>M5&amp;","&amp;N5&amp;","&amp;O5&amp;","&amp;P5&amp;","&amp;Q5&amp;","&amp;R5&amp;","&amp;S5&amp;","&amp;T5&amp;  "      注意:"&amp;W5</f>
        <v>有股票或委託買進張數1,,有股或已成交張數1,,條件成立,,做多庫存2,系統會委託買進張數1      注意:FALSE</v>
      </c>
      <c r="M5" s="25" t="str">
        <f>IF(B5="","",IF(B5=0,"手中無股無委託",IF(B5&gt;=1,"有股票或委託買進張數"&amp;B5,"")))</f>
        <v>有股票或委託買進張數1</v>
      </c>
      <c r="N5" s="22" t="str">
        <f>IF(C5="","",IF(C5=0,"手中無股",IF(C5&gt;=1,"已委託買進張數"&amp;C5,"")))</f>
        <v/>
      </c>
      <c r="O5" s="22" t="str">
        <f>IF(D5="","",IF(D5=0,"尚未成交",IF(D5&gt;=1,"有股或已成交張數"&amp;D5,"")))</f>
        <v>有股或已成交張數1</v>
      </c>
      <c r="P5" s="22" t="str">
        <f>IF(E5="","",IF(E5=0,"手中無股",IF(E5&gt;=1,"已成交張數"&amp;E5,"")))</f>
        <v/>
      </c>
      <c r="Q5" s="22" t="str">
        <f t="shared" si="2"/>
        <v>條件成立</v>
      </c>
      <c r="R5" s="22" t="str">
        <f t="shared" si="2"/>
        <v/>
      </c>
      <c r="S5" s="22" t="str">
        <f>IF(H5=0,"清空庫存",IF(H5&gt;=1,"做多庫存"&amp;H5,IF(H5&lt;=-1,"做空庫存"&amp;H5,"")))</f>
        <v>做多庫存2</v>
      </c>
      <c r="T5" s="22" t="str">
        <f t="shared" si="3"/>
        <v>系統會委託買進張數1</v>
      </c>
      <c r="U5" s="4"/>
      <c r="V5" s="4"/>
      <c r="W5" s="23" t="b">
        <f>IF(B5="","若委託成功尚未成交，條件再次成立時會重新改價格",IF(OR(D5="",D5=0),"若委託成功尚未成交，條件再次成立時會刪單重新下單"))</f>
        <v>0</v>
      </c>
    </row>
    <row r="6" spans="1:23">
      <c r="A6" s="4"/>
      <c r="B6" s="4"/>
      <c r="C6" s="4"/>
      <c r="D6" s="4"/>
      <c r="E6" s="4"/>
      <c r="F6" s="4"/>
      <c r="G6" s="4"/>
      <c r="H6" s="4"/>
      <c r="I6" s="15"/>
      <c r="J6" s="4"/>
      <c r="K6" s="4"/>
      <c r="L6" s="26" t="str">
        <f t="shared" ref="L6" si="4">M6&amp;","&amp;N6&amp;","&amp;O6&amp;","&amp;P6&amp;","&amp;Q6&amp;","&amp;R6&amp;","&amp;S6&amp;","&amp;T6&amp;  "      注意:"&amp;U6</f>
        <v>,,,,,,,      注意:</v>
      </c>
    </row>
    <row r="7" spans="1:23" s="3" customFormat="1">
      <c r="M7" s="17"/>
      <c r="N7" s="17"/>
      <c r="O7" s="17"/>
      <c r="P7" s="17"/>
      <c r="Q7" s="17"/>
      <c r="R7" s="17"/>
      <c r="S7" s="17"/>
      <c r="T7" s="17"/>
    </row>
    <row r="8" spans="1:23" s="3" customFormat="1">
      <c r="A8" s="18" t="s">
        <v>43</v>
      </c>
      <c r="M8" s="17"/>
      <c r="N8" s="17"/>
      <c r="O8" s="17"/>
      <c r="P8" s="17"/>
      <c r="Q8" s="17"/>
      <c r="R8" s="17"/>
      <c r="S8" s="17"/>
      <c r="T8" s="17"/>
    </row>
    <row r="9" spans="1:23" s="3" customFormat="1">
      <c r="A9" s="17" t="s">
        <v>29</v>
      </c>
      <c r="B9" s="17"/>
      <c r="C9" s="17"/>
      <c r="D9" s="17"/>
      <c r="M9" s="17"/>
      <c r="N9" s="17"/>
      <c r="O9" s="17"/>
      <c r="P9" s="17"/>
      <c r="Q9" s="17"/>
      <c r="R9" s="17"/>
      <c r="S9" s="17"/>
      <c r="T9" s="17"/>
    </row>
    <row r="10" spans="1:23" s="3" customFormat="1">
      <c r="A10" s="17"/>
      <c r="B10" s="17" t="s">
        <v>30</v>
      </c>
      <c r="C10" s="17"/>
      <c r="D10" s="17" t="s">
        <v>31</v>
      </c>
      <c r="M10" s="17"/>
      <c r="N10" s="17"/>
      <c r="O10" s="17"/>
      <c r="P10" s="17"/>
      <c r="Q10" s="17"/>
      <c r="R10" s="17"/>
      <c r="S10" s="17"/>
      <c r="T10" s="17"/>
    </row>
    <row r="11" spans="1:23" s="3" customFormat="1">
      <c r="A11" s="17"/>
      <c r="B11" s="17" t="s">
        <v>32</v>
      </c>
      <c r="C11" s="17"/>
      <c r="D11" s="17"/>
      <c r="M11" s="17"/>
      <c r="N11" s="17"/>
      <c r="O11" s="17"/>
      <c r="P11" s="17"/>
      <c r="Q11" s="17"/>
      <c r="R11" s="17"/>
      <c r="S11" s="17"/>
      <c r="T11" s="17"/>
    </row>
    <row r="12" spans="1:23" s="3" customFormat="1">
      <c r="A12" s="17"/>
      <c r="B12" s="17"/>
      <c r="C12" s="17"/>
      <c r="D12" s="17"/>
      <c r="M12" s="17"/>
      <c r="N12" s="17"/>
      <c r="O12" s="17"/>
      <c r="P12" s="17"/>
      <c r="Q12" s="17"/>
      <c r="R12" s="17"/>
      <c r="S12" s="17"/>
      <c r="T12" s="17"/>
    </row>
    <row r="13" spans="1:23" s="3" customFormat="1">
      <c r="A13" s="17"/>
      <c r="B13" s="17"/>
      <c r="C13" s="17"/>
      <c r="D13" s="17"/>
      <c r="M13" s="17"/>
      <c r="N13" s="17"/>
      <c r="O13" s="17"/>
      <c r="P13" s="17"/>
      <c r="Q13" s="17"/>
      <c r="R13" s="17"/>
      <c r="S13" s="17"/>
      <c r="T13" s="17"/>
    </row>
    <row r="14" spans="1:23" s="3" customFormat="1">
      <c r="A14" s="17" t="s">
        <v>33</v>
      </c>
      <c r="B14" s="17"/>
      <c r="C14" s="17"/>
      <c r="D14" s="17"/>
      <c r="M14" s="17"/>
      <c r="N14" s="17"/>
      <c r="O14" s="17"/>
      <c r="P14" s="17"/>
      <c r="Q14" s="17"/>
      <c r="R14" s="17"/>
      <c r="S14" s="17"/>
      <c r="T14" s="17"/>
    </row>
    <row r="15" spans="1:23" s="3" customFormat="1">
      <c r="A15" s="17"/>
      <c r="B15" s="17" t="s">
        <v>34</v>
      </c>
      <c r="C15" s="17"/>
      <c r="D15" s="17"/>
      <c r="M15" s="17"/>
      <c r="N15" s="17"/>
      <c r="O15" s="17"/>
      <c r="P15" s="17"/>
      <c r="Q15" s="17"/>
      <c r="R15" s="17"/>
      <c r="S15" s="17"/>
      <c r="T15" s="17"/>
    </row>
    <row r="16" spans="1:23">
      <c r="A16" s="17"/>
      <c r="B16" s="17" t="s">
        <v>35</v>
      </c>
      <c r="C16" s="17"/>
      <c r="D16" s="17"/>
    </row>
    <row r="17" spans="1:9">
      <c r="A17" s="17"/>
      <c r="B17" s="17"/>
      <c r="C17" s="17"/>
      <c r="D17" s="17"/>
      <c r="I17" s="3"/>
    </row>
    <row r="18" spans="1:9">
      <c r="A18" s="17" t="s">
        <v>36</v>
      </c>
      <c r="B18" s="17"/>
      <c r="C18" s="17"/>
      <c r="D18" s="17"/>
    </row>
    <row r="19" spans="1:9">
      <c r="A19" s="17"/>
      <c r="B19" s="17" t="s">
        <v>37</v>
      </c>
      <c r="C19" s="17"/>
      <c r="D19" s="17"/>
    </row>
    <row r="20" spans="1:9">
      <c r="A20" s="17"/>
      <c r="B20" s="17"/>
      <c r="C20" s="17"/>
      <c r="D20" s="17"/>
    </row>
    <row r="21" spans="1:9">
      <c r="A21" s="17"/>
      <c r="B21" s="17" t="s">
        <v>38</v>
      </c>
      <c r="C21" s="17"/>
      <c r="D21" s="17"/>
    </row>
    <row r="22" spans="1:9">
      <c r="A22" s="17"/>
      <c r="B22" s="17"/>
      <c r="C22" s="17"/>
      <c r="D22" s="17"/>
    </row>
    <row r="23" spans="1:9">
      <c r="A23" s="17" t="s">
        <v>39</v>
      </c>
      <c r="B23" s="17"/>
      <c r="C23" s="17"/>
      <c r="D23" s="17"/>
    </row>
    <row r="24" spans="1:9">
      <c r="A24" s="17"/>
      <c r="B24" s="17"/>
      <c r="C24" s="17"/>
      <c r="D24" s="17"/>
    </row>
    <row r="25" spans="1:9">
      <c r="A25" s="17"/>
      <c r="B25" s="17" t="s">
        <v>40</v>
      </c>
      <c r="C25" s="17"/>
      <c r="D25" s="17"/>
    </row>
    <row r="26" spans="1:9">
      <c r="A26" s="17"/>
      <c r="B26" s="17"/>
      <c r="C26" s="17"/>
      <c r="D26" s="17"/>
    </row>
    <row r="27" spans="1:9">
      <c r="A27" s="17"/>
      <c r="B27" s="17" t="s">
        <v>35</v>
      </c>
      <c r="C27" s="17"/>
      <c r="D27" s="17"/>
    </row>
    <row r="28" spans="1:9">
      <c r="A28" s="17"/>
      <c r="B28" s="17"/>
      <c r="C28" s="17"/>
      <c r="D28" s="17"/>
    </row>
    <row r="29" spans="1:9">
      <c r="A29" s="17"/>
      <c r="B29" s="17" t="s">
        <v>41</v>
      </c>
      <c r="C29" s="17"/>
      <c r="D29" s="17"/>
    </row>
    <row r="30" spans="1:9">
      <c r="A30" s="17"/>
      <c r="B30" s="17"/>
      <c r="C30" s="17"/>
      <c r="D30" s="17"/>
    </row>
    <row r="31" spans="1:9">
      <c r="A31" s="17" t="s">
        <v>42</v>
      </c>
      <c r="B31" s="17"/>
      <c r="C31" s="17"/>
      <c r="D31" s="17"/>
    </row>
  </sheetData>
  <mergeCells count="4">
    <mergeCell ref="B1:G1"/>
    <mergeCell ref="J1:K1"/>
    <mergeCell ref="M1:R1"/>
    <mergeCell ref="U1:V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jason</cp:lastModifiedBy>
  <dcterms:created xsi:type="dcterms:W3CDTF">2023-12-07T23:06:55Z</dcterms:created>
  <dcterms:modified xsi:type="dcterms:W3CDTF">2023-12-10T14:32:35Z</dcterms:modified>
</cp:coreProperties>
</file>